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bonnie.kelley1\Downloads\SRAE FY25 Docs\"/>
    </mc:Choice>
  </mc:AlternateContent>
  <xr:revisionPtr revIDLastSave="0" documentId="8_{8DB0FF3F-A993-4B0D-93EE-19F52B66F565}" xr6:coauthVersionLast="47" xr6:coauthVersionMax="47" xr10:uidLastSave="{00000000-0000-0000-0000-000000000000}"/>
  <bookViews>
    <workbookView xWindow="28680" yWindow="-120" windowWidth="29040" windowHeight="15840" tabRatio="813" xr2:uid="{00000000-000D-0000-FFFF-FFFF00000000}"/>
  </bookViews>
  <sheets>
    <sheet name="#1 Budget Narrative" sheetId="7" r:id="rId1"/>
    <sheet name="#2 Budget" sheetId="5" r:id="rId2"/>
    <sheet name="# 3 Budget Narrative (EXAMPLE)" sheetId="9" r:id="rId3"/>
    <sheet name="#4 Allowed Costs" sheetId="8" r:id="rId4"/>
    <sheet name="#5 Unallowed Costs" sheetId="2" r:id="rId5"/>
  </sheets>
  <definedNames>
    <definedName name="_xlnm.Print_Area" localSheetId="2">'# 3 Budget Narrative (EXAMPLE)'!$A$1:$J$55</definedName>
    <definedName name="_xlnm.Print_Area" localSheetId="0">'#1 Budget Narrative'!$A$1:$G$163</definedName>
    <definedName name="_xlnm.Print_Area" localSheetId="1">'#2 Budget'!$A$1:$K$69</definedName>
    <definedName name="_xlnm.Print_Titles" localSheetId="1">'#2 Budget'!$1:$1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 i="9" l="1"/>
  <c r="I53" i="9"/>
  <c r="I48" i="9"/>
  <c r="I43" i="9"/>
  <c r="I38" i="9"/>
  <c r="I33" i="9"/>
  <c r="I29" i="9"/>
  <c r="I25" i="9"/>
  <c r="I22" i="9"/>
  <c r="I19" i="9"/>
  <c r="I15" i="9"/>
  <c r="I10" i="9"/>
  <c r="I160" i="7"/>
  <c r="I156" i="7"/>
  <c r="I151" i="7"/>
  <c r="I147" i="7"/>
  <c r="I143" i="7"/>
  <c r="I138" i="7"/>
  <c r="I134" i="7"/>
  <c r="I130" i="7"/>
  <c r="I126" i="7"/>
  <c r="I122" i="7"/>
  <c r="I117" i="7"/>
  <c r="I113" i="7"/>
  <c r="I109" i="7"/>
  <c r="I104" i="7"/>
  <c r="I100" i="7"/>
  <c r="I97" i="7"/>
  <c r="I94" i="7"/>
  <c r="I88" i="7"/>
  <c r="I91" i="7"/>
  <c r="I84" i="7"/>
  <c r="I81" i="7"/>
  <c r="I78" i="7"/>
  <c r="I75" i="7"/>
  <c r="I72" i="7"/>
  <c r="I69" i="7"/>
  <c r="I66" i="7"/>
  <c r="I63" i="7"/>
  <c r="I60" i="7"/>
  <c r="I57" i="7"/>
  <c r="I53" i="7"/>
  <c r="I48" i="7"/>
  <c r="I43" i="7"/>
  <c r="I38" i="7"/>
  <c r="I33" i="7"/>
  <c r="I28" i="7"/>
  <c r="I23" i="7"/>
  <c r="I18" i="7"/>
  <c r="I13" i="7"/>
  <c r="B21" i="5" l="1"/>
  <c r="G46" i="9"/>
  <c r="G51" i="9"/>
  <c r="G36" i="9"/>
  <c r="G41" i="9"/>
  <c r="G27" i="9"/>
  <c r="G17" i="9"/>
  <c r="G31" i="9"/>
  <c r="E15" i="9"/>
  <c r="G15" i="9" s="1"/>
  <c r="E10" i="9"/>
  <c r="G10" i="9" s="1"/>
  <c r="G6" i="9" s="1"/>
  <c r="B24" i="5"/>
  <c r="K26" i="5"/>
  <c r="E53" i="7"/>
  <c r="E48" i="7"/>
  <c r="E43" i="7"/>
  <c r="E38" i="7"/>
  <c r="E33" i="7"/>
  <c r="E28" i="7"/>
  <c r="E23" i="7"/>
  <c r="E18" i="7"/>
  <c r="E13" i="7"/>
  <c r="K65" i="5"/>
  <c r="K52" i="5"/>
  <c r="B66" i="5"/>
  <c r="C66" i="5"/>
  <c r="D66" i="5"/>
  <c r="E66" i="5"/>
  <c r="F5" i="9" l="1"/>
  <c r="G55" i="7"/>
  <c r="E65" i="5"/>
  <c r="D65" i="5"/>
  <c r="D60" i="5"/>
  <c r="D61" i="5"/>
  <c r="C65" i="5"/>
  <c r="K66" i="5"/>
  <c r="B65" i="5"/>
  <c r="G154" i="7"/>
  <c r="E61" i="5"/>
  <c r="E60" i="5"/>
  <c r="E59" i="5"/>
  <c r="K59" i="5"/>
  <c r="D59" i="5"/>
  <c r="B61" i="5"/>
  <c r="C61" i="5"/>
  <c r="C60" i="5"/>
  <c r="C59" i="5"/>
  <c r="B60" i="5"/>
  <c r="B59" i="5"/>
  <c r="K61" i="5"/>
  <c r="K60" i="5"/>
  <c r="G141" i="7"/>
  <c r="C1" i="5"/>
  <c r="D55" i="5"/>
  <c r="D54" i="5"/>
  <c r="D53" i="5"/>
  <c r="D52" i="5"/>
  <c r="K55" i="5"/>
  <c r="K54" i="5"/>
  <c r="K53" i="5"/>
  <c r="K51" i="5"/>
  <c r="D51" i="5"/>
  <c r="B52" i="5"/>
  <c r="C52" i="5"/>
  <c r="B53" i="5"/>
  <c r="C53" i="5"/>
  <c r="B54" i="5"/>
  <c r="C54" i="5"/>
  <c r="B55" i="5"/>
  <c r="C55" i="5"/>
  <c r="B51" i="5"/>
  <c r="C51" i="5"/>
  <c r="G120" i="7"/>
  <c r="G107" i="7"/>
  <c r="B47" i="5"/>
  <c r="B46" i="5"/>
  <c r="C47" i="5"/>
  <c r="C46" i="5"/>
  <c r="D47" i="5"/>
  <c r="D46" i="5"/>
  <c r="K47" i="5"/>
  <c r="K46" i="5"/>
  <c r="K45" i="5"/>
  <c r="D45" i="5"/>
  <c r="C45" i="5"/>
  <c r="B45" i="5"/>
  <c r="C41" i="5"/>
  <c r="B41" i="5"/>
  <c r="K41" i="5"/>
  <c r="K42" i="5" s="1"/>
  <c r="G86" i="7"/>
  <c r="G102" i="7"/>
  <c r="K37" i="5"/>
  <c r="K36" i="5"/>
  <c r="K35" i="5"/>
  <c r="K34" i="5"/>
  <c r="K33" i="5"/>
  <c r="B37" i="5"/>
  <c r="B36" i="5"/>
  <c r="B35" i="5"/>
  <c r="B34" i="5"/>
  <c r="B33" i="5"/>
  <c r="K29" i="5"/>
  <c r="K28" i="5"/>
  <c r="K27" i="5"/>
  <c r="K25" i="5"/>
  <c r="K24" i="5"/>
  <c r="B29" i="5"/>
  <c r="B28" i="5"/>
  <c r="B27" i="5"/>
  <c r="B26" i="5"/>
  <c r="B25" i="5"/>
  <c r="K23" i="5"/>
  <c r="B23" i="5"/>
  <c r="K22" i="5"/>
  <c r="B22" i="5"/>
  <c r="K21" i="5"/>
  <c r="B20" i="5"/>
  <c r="K20" i="5"/>
  <c r="I16" i="5"/>
  <c r="I15" i="5"/>
  <c r="I14" i="5"/>
  <c r="I13" i="5"/>
  <c r="I12" i="5"/>
  <c r="I11" i="5"/>
  <c r="I10" i="5"/>
  <c r="I9" i="5"/>
  <c r="I8" i="5"/>
  <c r="H10" i="5"/>
  <c r="H16" i="5"/>
  <c r="H15" i="5"/>
  <c r="H14" i="5"/>
  <c r="H13" i="5"/>
  <c r="H12" i="5"/>
  <c r="H11" i="5"/>
  <c r="H9" i="5"/>
  <c r="H8" i="5"/>
  <c r="G16" i="5"/>
  <c r="G15" i="5"/>
  <c r="G14" i="5"/>
  <c r="G13" i="5"/>
  <c r="G12" i="5"/>
  <c r="G11" i="5"/>
  <c r="G10" i="5"/>
  <c r="G9" i="5"/>
  <c r="G8" i="5"/>
  <c r="D16" i="5"/>
  <c r="D15" i="5"/>
  <c r="D14" i="5"/>
  <c r="D13" i="5"/>
  <c r="D12" i="5"/>
  <c r="D11" i="5"/>
  <c r="D10" i="5"/>
  <c r="D9" i="5"/>
  <c r="D8" i="5"/>
  <c r="D7" i="5"/>
  <c r="B16" i="5"/>
  <c r="B15" i="5"/>
  <c r="B14" i="5"/>
  <c r="B13" i="5"/>
  <c r="B12" i="5"/>
  <c r="B11" i="5"/>
  <c r="B10" i="5"/>
  <c r="B9" i="5"/>
  <c r="B8" i="5"/>
  <c r="B7" i="5"/>
  <c r="G53" i="7"/>
  <c r="G48" i="7"/>
  <c r="G43" i="7"/>
  <c r="G38" i="7"/>
  <c r="G33" i="7"/>
  <c r="G28" i="7"/>
  <c r="G23" i="7"/>
  <c r="G18" i="7"/>
  <c r="G13" i="7"/>
  <c r="I7" i="5"/>
  <c r="G7" i="5"/>
  <c r="K62" i="5" l="1"/>
  <c r="K67" i="5"/>
  <c r="K56" i="5"/>
  <c r="K48" i="5"/>
  <c r="K38" i="5"/>
  <c r="K30" i="5"/>
  <c r="K9" i="5"/>
  <c r="K16" i="5"/>
  <c r="K15" i="5"/>
  <c r="K14" i="5"/>
  <c r="K13" i="5"/>
  <c r="K12" i="5"/>
  <c r="K11" i="5"/>
  <c r="K10" i="5"/>
  <c r="K8" i="5"/>
  <c r="E8" i="7"/>
  <c r="H7" i="5" l="1"/>
  <c r="K7" i="5" s="1"/>
  <c r="K17" i="5" s="1"/>
  <c r="K68" i="5" s="1"/>
  <c r="G8" i="7"/>
  <c r="G4" i="7" l="1"/>
  <c r="F3" i="7" s="1"/>
  <c r="I8" i="7"/>
  <c r="H164" i="7" s="1"/>
</calcChain>
</file>

<file path=xl/sharedStrings.xml><?xml version="1.0" encoding="utf-8"?>
<sst xmlns="http://schemas.openxmlformats.org/spreadsheetml/2006/main" count="672" uniqueCount="283">
  <si>
    <t>UNALLOWED COSTS AND ACTIVITIES</t>
  </si>
  <si>
    <t>UNALLOWED COSTS</t>
  </si>
  <si>
    <t>Acquisition of land</t>
  </si>
  <si>
    <t>Bonus or commissions</t>
  </si>
  <si>
    <t>Cost incurred outside the award period</t>
  </si>
  <si>
    <t>Construction costs including capital improvements</t>
  </si>
  <si>
    <t>Corporate formation</t>
  </si>
  <si>
    <t>Federal employees' compensation and travel</t>
  </si>
  <si>
    <t>Imputed interest charges (late fees)</t>
  </si>
  <si>
    <t>Military-type equipment</t>
  </si>
  <si>
    <t>UNALLOWED ACTIVITIES</t>
  </si>
  <si>
    <t>Commingling of funds: Physical segregation of cash depositions are not required, however, the accounting system of all contractors and sub-contractors must ensure that agency funds are not commingled with funds from other federal agencies. Each award must be accounted for separately. Commingling of funds is prohibited on either a program-by-program or project-by-project basis.</t>
  </si>
  <si>
    <t>Political activities including endorsement of any political candidate or party, use of machinery, equipment, postage, stationary, or personnel on behalf of any candidate or any question of public policy subject to referendum, in accordance with O.C.G.A.. 50-20-3(f)</t>
  </si>
  <si>
    <t>Description</t>
  </si>
  <si>
    <t>Total Wages Earned</t>
  </si>
  <si>
    <t>Taxes &amp; Benefits</t>
  </si>
  <si>
    <t>% FTE (Enter as decimal)</t>
  </si>
  <si>
    <t>Total</t>
  </si>
  <si>
    <t>Sub-Total</t>
  </si>
  <si>
    <t>TOTAL:  ALL BUDGET CATEGORIES</t>
  </si>
  <si>
    <t>Contract preparation fee</t>
  </si>
  <si>
    <t>In-state travel may not exceed the Georgia State meal per diem which can be found at http://sao.georgia.gov/sites/sao.georgia.gov/files/related_files/site_page/SOG%20Meal%20Allowances%202014.pdf</t>
  </si>
  <si>
    <t xml:space="preserve">Out-of-state travel per diem Rates may not exceed the travel regulation as published by the U.S. General Services Administration. </t>
  </si>
  <si>
    <t>Purchase of computers, printers, equipment, furniture, etc &gt;$1,500 without prior approval</t>
  </si>
  <si>
    <t>Supplanting funds: Federal funds must be used to supplement existing funds for direct service activities and must not replace those funds that have been appropriated for the same purpose. Contract funds may not be used to match any other Federal funding sources.</t>
  </si>
  <si>
    <t>Direct services may not teach or promote religion. Contract funds, matching funds or in-kind match may not be used to support inherently religious activities, including , but not limited to, religious instruction, worship, prayer or proselytizing.</t>
  </si>
  <si>
    <t>BUDGET NARRATIVE</t>
  </si>
  <si>
    <t>For EACH BUDGET CATEGORY provide a narrative and justification for cost.</t>
  </si>
  <si>
    <t>Mileage rate may not exceed the travel regulation as published by the State of Georgia, State Accounting Office.  http://sao.georgia.gov/state-travel-policy</t>
  </si>
  <si>
    <t>Federal Request</t>
  </si>
  <si>
    <t>Organized fundraising activities (e.g., campaigns, endowment drives, and solicitation of gifts), which includes salary of any individual(s) engaged in direct fundraising activity for the organization.  An organization may engage in activity to "institutionalize" the DFCS-PCS-funded project for sustainability purposes; however, DFCS-PCS funds may used for the purpose of raising funds to finance non-related grant programs and/or complementary program activities.</t>
  </si>
  <si>
    <t>ALLOWED COSTS</t>
  </si>
  <si>
    <t>* Prorated share by program activity</t>
  </si>
  <si>
    <t>Budget Category</t>
  </si>
  <si>
    <t>Personal Services</t>
  </si>
  <si>
    <t>Regular salaries, FICA, Employee Benefits; permanent hourly labor, temporary/casual labor</t>
  </si>
  <si>
    <t>Regular Operating</t>
  </si>
  <si>
    <t>Equipment</t>
  </si>
  <si>
    <r>
      <t>*</t>
    </r>
    <r>
      <rPr>
        <sz val="9"/>
        <rFont val="Arial"/>
        <family val="2"/>
      </rPr>
      <t xml:space="preserve">Office space and utilities. </t>
    </r>
  </si>
  <si>
    <r>
      <t>*</t>
    </r>
    <r>
      <rPr>
        <sz val="9"/>
        <rFont val="Arial"/>
        <family val="2"/>
      </rPr>
      <t xml:space="preserve">Telephone, internet charges, pagers, cell phones. </t>
    </r>
  </si>
  <si>
    <t>Written formal agreements for purchase of services with consultants, state/local governments, private and non-profit agencies paid by per diem, fixed rate, cost reimbursement</t>
  </si>
  <si>
    <t>Type of Expense</t>
  </si>
  <si>
    <t>Includes but not limited to</t>
  </si>
  <si>
    <t>Category</t>
  </si>
  <si>
    <t>Advertising</t>
  </si>
  <si>
    <t>Cost to advertise, market program</t>
  </si>
  <si>
    <t>Audit</t>
  </si>
  <si>
    <r>
      <t>*</t>
    </r>
    <r>
      <rPr>
        <sz val="9"/>
        <rFont val="Arial"/>
        <family val="2"/>
      </rPr>
      <t>Fees associated with performance of an audit</t>
    </r>
  </si>
  <si>
    <t>Background Investigation</t>
  </si>
  <si>
    <t>Background investigations (COGENT - GAPS) on program staff and volunteers</t>
  </si>
  <si>
    <t>Client Benefits/Transportation</t>
  </si>
  <si>
    <t>Child care services, cost to transport participants to direct service activities,etc.</t>
  </si>
  <si>
    <t>Computer Software</t>
  </si>
  <si>
    <t>Expense for prepackaged software</t>
  </si>
  <si>
    <t>Computers, Laptops, Printers</t>
  </si>
  <si>
    <t>Purpose of computers, laptops, printers &lt;$1,500 each item</t>
  </si>
  <si>
    <t>Community Involvement/Support</t>
  </si>
  <si>
    <t>Community meeting expenses for program involvement and planning</t>
  </si>
  <si>
    <t xml:space="preserve">Contracts </t>
  </si>
  <si>
    <t>Agreements for delivery of services evidenced by a written agreement</t>
  </si>
  <si>
    <t>Equipment (office)</t>
  </si>
  <si>
    <t>Equipment Maintenance/Repairs</t>
  </si>
  <si>
    <t>Contracts for maintenance of equipment and costs of repairs</t>
  </si>
  <si>
    <t>Evaluation</t>
  </si>
  <si>
    <t>Evaluation evidenced by written agreement</t>
  </si>
  <si>
    <t>Fringe Benefits</t>
  </si>
  <si>
    <t>Benefits associated with employees, health insurance, FICA, etc.</t>
  </si>
  <si>
    <t>Furniture</t>
  </si>
  <si>
    <t>Insurance/Bonding</t>
  </si>
  <si>
    <t>Fidelity bonds on employees and hazard coverage on property</t>
  </si>
  <si>
    <t>Meetings</t>
  </si>
  <si>
    <t>Room rental, refreshments, audio visual equipment</t>
  </si>
  <si>
    <t>Consultant Fee</t>
  </si>
  <si>
    <t>Fee services provided on an ongoing basis, direct service provider fees</t>
  </si>
  <si>
    <t>Postage</t>
  </si>
  <si>
    <t>Costs incurred in mailing materials</t>
  </si>
  <si>
    <t>Printing</t>
  </si>
  <si>
    <t>Letterhead stationery, imprinted envelopes, material for participants</t>
  </si>
  <si>
    <t>Salaries</t>
  </si>
  <si>
    <t>Employee wages; hourly or salaried; permanent or temporary</t>
  </si>
  <si>
    <t>Scholarships</t>
  </si>
  <si>
    <t>Educational assistance</t>
  </si>
  <si>
    <t>Speaker Fee</t>
  </si>
  <si>
    <t>One time fee for speaking</t>
  </si>
  <si>
    <t>Subscriptions/Memberships</t>
  </si>
  <si>
    <t>Subscription to job-related publications, memberships in organizations</t>
  </si>
  <si>
    <t>Supplies (Operations)</t>
  </si>
  <si>
    <t>All types of consumable materials used in operations</t>
  </si>
  <si>
    <t>Supplies (Program)</t>
  </si>
  <si>
    <t>Curricula, workbooks, videos</t>
  </si>
  <si>
    <t>Telecommunications/Telephone</t>
  </si>
  <si>
    <r>
      <t>*</t>
    </r>
    <r>
      <rPr>
        <sz val="9"/>
        <rFont val="Arial"/>
        <family val="2"/>
      </rPr>
      <t>Telephone, internet charges, pagers, cell phones</t>
    </r>
  </si>
  <si>
    <t>Training/Conferences</t>
  </si>
  <si>
    <t>Registration fees or tuition</t>
  </si>
  <si>
    <t>Travel</t>
  </si>
  <si>
    <t>Lodging, meals, use of vehicle for job-related activities mileage</t>
  </si>
  <si>
    <t>Rent and Utilities</t>
  </si>
  <si>
    <r>
      <t>*</t>
    </r>
    <r>
      <rPr>
        <sz val="9"/>
        <rFont val="Arial"/>
        <family val="2"/>
      </rPr>
      <t>Real estate rental and utilities (rent cannot be reimbursed by DFCS-OPFS if the building is owned by contractor/subcontractor or if contractor/subcontractor has substantial financial interest in property)</t>
    </r>
  </si>
  <si>
    <t>Facility Cost</t>
  </si>
  <si>
    <t>Telecommunications</t>
  </si>
  <si>
    <t>Other</t>
  </si>
  <si>
    <t xml:space="preserve">Non-Allowed budget line. Office equipment and furniture &gt;$4,999 and required on agency inventory. </t>
  </si>
  <si>
    <t>Per Diem, Fees, Contracts</t>
  </si>
  <si>
    <t>Purchase of copier, computer, etc. &gt;$4,999. Non-allowed budget item.</t>
  </si>
  <si>
    <t>IT equipment and software &gt;$1,500. Cost not found in other budget categories.</t>
  </si>
  <si>
    <t>Supplies and materials, printing, publications, small equipment and furniture not on inventory, IT equipment and software &lt;$1,500 repairs and maintenance, rents other than real estate, insurance and bonding, lease of office equipment; meeting room expenses.</t>
  </si>
  <si>
    <t>Purchase of office furniture required on agency inventory.</t>
  </si>
  <si>
    <t>Purchase of office furniture &lt; $1,500 each item and not required on inventory</t>
  </si>
  <si>
    <t>Equipment (Non-Allowed Budget Item)</t>
  </si>
  <si>
    <r>
      <t xml:space="preserve">FACILITY COST: </t>
    </r>
    <r>
      <rPr>
        <sz val="8"/>
        <rFont val="Franklin Gothic Book"/>
        <family val="2"/>
      </rPr>
      <t>Real estate rental, water, sewage, electric. Cost should be pro-rated between all programs of applicant. Facility cost is a cost-shared item.</t>
    </r>
  </si>
  <si>
    <t>List Type of Facility Cost</t>
  </si>
  <si>
    <t>Who will use Equipment?</t>
  </si>
  <si>
    <t>List Type of PD/F/C</t>
  </si>
  <si>
    <t>List Position</t>
  </si>
  <si>
    <t>Name of Current Employee</t>
  </si>
  <si>
    <t>List Type of Telecomm</t>
  </si>
  <si>
    <t>What is monthly cost x pro-rated share = $ amount charged to contract.</t>
  </si>
  <si>
    <t>List Type of Other</t>
  </si>
  <si>
    <t>Provide description. How was cost determined? What is monthly cost x pro-rated share = $ amount charged to contract.</t>
  </si>
  <si>
    <t>Name Employee Using Telec.</t>
  </si>
  <si>
    <t>List Purpose of Cost</t>
  </si>
  <si>
    <t>Vendor/Provider Name</t>
  </si>
  <si>
    <r>
      <t xml:space="preserve">PERSONAL SERVICES: </t>
    </r>
    <r>
      <rPr>
        <sz val="8"/>
        <rFont val="Franklin Gothic Book"/>
        <family val="2"/>
      </rPr>
      <t>Enter monthly cost per position. Enter %FTE (full time equivalent applied contract) then enter number of months. Worksheet will auto calculate "Total Budget" based on FTE and number of months.</t>
    </r>
  </si>
  <si>
    <r>
      <t xml:space="preserve">REGULAR OPERATING: </t>
    </r>
    <r>
      <rPr>
        <sz val="8"/>
        <rFont val="Franklin Gothic Book"/>
        <family val="2"/>
      </rPr>
      <t xml:space="preserve"> General office supplies, repairs/maintenance, rents other than real estate, insurance &amp; bonding, registration, membership, educational materials, freight, office equipment &amp; furniture not on inventory. List how items contribute to program's objectives/goals. </t>
    </r>
  </si>
  <si>
    <r>
      <t xml:space="preserve">PER DIEM/FEES/CONTRACTS: </t>
    </r>
    <r>
      <rPr>
        <sz val="8"/>
        <rFont val="Arial Narrow"/>
        <family val="2"/>
      </rPr>
      <t>Consultants, contracts, professional services, per diem payments. Enter name of consultant/contractor. Under description enter summary of service to be provided and the rate of pay.  State how service contributes to program's objectives/goals.</t>
    </r>
  </si>
  <si>
    <t>Provide summary of cost; rate of pay; pro-rated share of cost.</t>
  </si>
  <si>
    <t>Summarize service. How was cost determined? What is monthly cost x pro-rated share = $ amount charged to contract.</t>
  </si>
  <si>
    <r>
      <t xml:space="preserve">TELECOMMUNICATIONS: </t>
    </r>
    <r>
      <rPr>
        <b/>
        <sz val="8"/>
        <rFont val="Arial Narrow"/>
        <family val="2"/>
      </rPr>
      <t>Voice/data communications. Under purpose include title of position using voice / data communications.</t>
    </r>
  </si>
  <si>
    <t xml:space="preserve">OTHER: </t>
  </si>
  <si>
    <r>
      <rPr>
        <b/>
        <sz val="14"/>
        <color rgb="FFFF0000"/>
        <rFont val="Franklin Gothic Book"/>
        <family val="2"/>
      </rPr>
      <t>EXAMPLE:</t>
    </r>
    <r>
      <rPr>
        <b/>
        <sz val="14"/>
        <rFont val="Franklin Gothic Book"/>
        <family val="2"/>
      </rPr>
      <t xml:space="preserve">  BUDGET NARRATIVE</t>
    </r>
  </si>
  <si>
    <t>SFY 23: Proposal Budget Summary</t>
  </si>
  <si>
    <r>
      <t xml:space="preserve">TRAVEL:  </t>
    </r>
    <r>
      <rPr>
        <sz val="8"/>
        <rFont val="Franklin Gothic Book"/>
        <family val="2"/>
      </rPr>
      <t xml:space="preserve">List separately local and long distance travel. List staff person traveling, mileage rate, # of miles,  common carrier,  reason for travel.  List travel expenses associated with meetings, trainings, workshops.  http://sao.georgia.gov/state-travel-policy.  </t>
    </r>
    <r>
      <rPr>
        <b/>
        <sz val="8"/>
        <color rgb="FFFF0000"/>
        <rFont val="Franklin Gothic Book"/>
        <family val="2"/>
      </rPr>
      <t>Federal/State mileage rate as of 1/1/22 is $0.585</t>
    </r>
  </si>
  <si>
    <t>Total Requested Budget</t>
  </si>
  <si>
    <t>Title:</t>
  </si>
  <si>
    <t>Budget Total</t>
  </si>
  <si>
    <t>EMPLOYEE #1</t>
  </si>
  <si>
    <t>EMPLOYEE #2</t>
  </si>
  <si>
    <t>EMPLOYEE #3</t>
  </si>
  <si>
    <t>EMPLOYEE #4</t>
  </si>
  <si>
    <t>EMPLOYEE #5</t>
  </si>
  <si>
    <t>EMPLOYEE #6</t>
  </si>
  <si>
    <t>EMPLOYEE #7</t>
  </si>
  <si>
    <t>EMPLOYEE #8</t>
  </si>
  <si>
    <t>EMPLOYEE #9</t>
  </si>
  <si>
    <t>EMPLOYEE #10</t>
  </si>
  <si>
    <t>ANNUAL COST</t>
  </si>
  <si>
    <t xml:space="preserve">Description: </t>
  </si>
  <si>
    <t>A. PERSONAL SERVICES</t>
  </si>
  <si>
    <t>B. REGULAR OPERATING</t>
  </si>
  <si>
    <t>C. Travel</t>
  </si>
  <si>
    <t>E. FACILITY COST</t>
  </si>
  <si>
    <t>F. PER DIEM/FEES/CONTRACTS</t>
  </si>
  <si>
    <t>G. TELECOMMUNICATION</t>
  </si>
  <si>
    <t>Brief Description</t>
  </si>
  <si>
    <t>Details</t>
  </si>
  <si>
    <t>Details:</t>
  </si>
  <si>
    <t>FTE%  Percent Applied to Grant</t>
  </si>
  <si>
    <t>Emloyee Name:</t>
  </si>
  <si>
    <t>Total Annual Wage</t>
  </si>
  <si>
    <t xml:space="preserve">Annual FICA:                         </t>
  </si>
  <si>
    <t xml:space="preserve">Annual Retirement:  </t>
  </si>
  <si>
    <t xml:space="preserve">Annual Health and Fringe Benefits </t>
  </si>
  <si>
    <t>TOTAL ANNUAL TAXES &amp; BENEFITS:</t>
  </si>
  <si>
    <t>Who will use the equipment?</t>
  </si>
  <si>
    <t>Type of Facility Cost</t>
  </si>
  <si>
    <t>Vendor/Provider Name:</t>
  </si>
  <si>
    <t>Type of PD/F/C</t>
  </si>
  <si>
    <t>CONTRACTOR NAME:</t>
  </si>
  <si>
    <t>Type of Telecom</t>
  </si>
  <si>
    <t>Employee Name</t>
  </si>
  <si>
    <t>H. OTHER</t>
  </si>
  <si>
    <t>Type of Other</t>
  </si>
  <si>
    <t>Purpose of Cost</t>
  </si>
  <si>
    <t xml:space="preserve">Sub Total </t>
  </si>
  <si>
    <t>TOTAL ALL BUDGET CATEGORIES</t>
  </si>
  <si>
    <t xml:space="preserve">CONTRACTOR NAME: </t>
  </si>
  <si>
    <t>Federal/State mileage rate as of 1/1/22 is $0.585</t>
  </si>
  <si>
    <t>Landlord #1</t>
  </si>
  <si>
    <t>Office Space</t>
  </si>
  <si>
    <t>Vendor #1</t>
  </si>
  <si>
    <t>Fees</t>
  </si>
  <si>
    <t>T Mobile</t>
  </si>
  <si>
    <t>Cell Phone</t>
  </si>
  <si>
    <t>Other #1</t>
  </si>
  <si>
    <t>Project Director</t>
  </si>
  <si>
    <t>Project Coordinator</t>
  </si>
  <si>
    <t>Employee 1 Name</t>
  </si>
  <si>
    <t>Employee 2 Name</t>
  </si>
  <si>
    <t xml:space="preserve">A full-time employee responsible for implementation of the program goals, objectives, activities, and all reporting requirements (progress reports and financial reports). The Project Coordinator will operate at 100% FTE on the current project. ($38,500 annual salary) </t>
  </si>
  <si>
    <t>Enter each employee's title and Name in this section</t>
  </si>
  <si>
    <t xml:space="preserve">A full-time employee who is responsible for oversight and implementation of the program goals and the financial and grant application aspects of the organization. The Project Director will operate at 10% FTE on the current project. ($89,472.50 annual salary; 10% FTE = $8,947.25) </t>
  </si>
  <si>
    <t>Total Annual Taxes &amp; Benefits and Budget Total are Auto Calculated</t>
  </si>
  <si>
    <t>Enter Annual Wage, FICA, Retirement, Health &amp; Fringe Benefits.</t>
  </si>
  <si>
    <t xml:space="preserve">Enter detailed Narrative </t>
  </si>
  <si>
    <t>Office Supplies</t>
  </si>
  <si>
    <t>General office supplies are eseential to the project's daily function and activities in order to properly maintain project records, conduct project acitivities, and to complete reporting requirements. General office supplies include folders, labels, pens, paper, toner, writing pads, etc. We have allocated $1,200 for this line item.</t>
  </si>
  <si>
    <t>Printing/Copying</t>
  </si>
  <si>
    <t>Training</t>
  </si>
  <si>
    <t xml:space="preserve">Mental Health First Aid (MHFA) Trainings 
Three (3) MHFA trainings will occur throughout the proposed project year, one for the local school staff and two for community members. The cost for each training is $1,800 ($600 x 3 trainings = $1,800). 
Youth Leadership Training (YLT) 
Five (5) Native youth from the Tribal community will attend the state youth leadership training during the proposed project year. The registration costs for the training will total $1,000 ($200 x 5 youth = $1,000). </t>
  </si>
  <si>
    <t>Enter Annual Budget Amount</t>
  </si>
  <si>
    <t>Local Mileage</t>
  </si>
  <si>
    <t xml:space="preserve">In-state travel will be required for the Project Coordinator to attend trainings and other activities related to the project and transporting partifipants to an from program site. Current rate per mile is $0.56.  Estimated miles to be traveled per month are 100 miles.  Estimated cost for the 12-month (project year period) is $696 ($0.56 x 100 miles x 12 months = $696). 
National Adolscent Pregnancy Prevention Conference: Denver, CO 
The National APP conference is a required conference Program Director and Program Coordinator are required to attend. The tentative location selected is Denver, CO. 
Roundtrip airfare ($450 each): $450 x 2 = $900 
Lodging ($125 per night): $125 x 2 nights = $250 x 2 = $500 
Per Diem (rate = $50/day; meeting days = 2; travel days = 2): $175 x 2 = $350 </t>
  </si>
  <si>
    <t xml:space="preserve">Laptop Computer (1) </t>
  </si>
  <si>
    <t xml:space="preserve">One laptop computer will be purchased for use by our Project Coordinator in order to properly maintain project records, track activities, and complete reporting requirements. The cost is $1,300. 
LCD Projector (1) 
One LDC project will be purchased for use by the Project Coordinator for community presentations and trainings. The cost is $1,100. </t>
  </si>
  <si>
    <t xml:space="preserve">Rent </t>
  </si>
  <si>
    <t xml:space="preserve">The project will rent one (1) office from a local Tribal office space at $400/month for a 12-month period (project year). Total cost will be $4,800. </t>
  </si>
  <si>
    <r>
      <rPr>
        <b/>
        <sz val="10"/>
        <color rgb="FFFF0000"/>
        <rFont val="Arial"/>
        <family val="2"/>
      </rPr>
      <t>PERSONAL SERVICES</t>
    </r>
    <r>
      <rPr>
        <b/>
        <sz val="10"/>
        <color theme="4"/>
        <rFont val="Arial"/>
        <family val="2"/>
      </rPr>
      <t xml:space="preserve"> sub-total is Auto Calculated </t>
    </r>
  </si>
  <si>
    <t xml:space="preserve">Youth Leadership Trainer/Consultant </t>
  </si>
  <si>
    <t>Carl Vinson</t>
  </si>
  <si>
    <t xml:space="preserve">A trainer/consultant will provide a youth leadership refresher course on-site for the Native youth in the community for a total of 15 hours (3 days, 5 hours per day). One (1) trainer/consultant will be on-site in the community to provide the refresher course. The trainer/consultant will be contracted from the local state University and will not require travel costs. The cost for the refresher course is $1,425 ($95/hour x 15 hrs. = $1,425). </t>
  </si>
  <si>
    <t>Enter Vendor Name and Type of Cost</t>
  </si>
  <si>
    <t>Project Coordinator Name</t>
  </si>
  <si>
    <t>Cell Phone for Project Coordnator</t>
  </si>
  <si>
    <t xml:space="preserve">The project will cover the cost of the Project Coordinator cell phone on a monthly basis. Estimated monthly cost is $110/month for a total of 12 months. Total cost will be $1,320 ($110 x 12 months = $1,320). </t>
  </si>
  <si>
    <t>Enter name of person who will use the equipment</t>
  </si>
  <si>
    <t xml:space="preserve">Enter name of landlord and type of facility cost </t>
  </si>
  <si>
    <t>Administrative Cost</t>
  </si>
  <si>
    <t>Indirect Cost</t>
  </si>
  <si>
    <t>The indirect cost are calculated at !0% in accordance with the funding ageny's allowable cost.</t>
  </si>
  <si>
    <t>Enter Vendor Name and Type of Other expense are transferred to Budget Summary Page</t>
  </si>
  <si>
    <r>
      <rPr>
        <b/>
        <sz val="10"/>
        <color rgb="FFFF0000"/>
        <rFont val="Arial"/>
        <family val="2"/>
      </rPr>
      <t>REGULAR OPERATING</t>
    </r>
    <r>
      <rPr>
        <b/>
        <sz val="10"/>
        <color theme="4"/>
        <rFont val="Arial"/>
        <family val="2"/>
      </rPr>
      <t xml:space="preserve"> sub-total is Auto Calculated  </t>
    </r>
  </si>
  <si>
    <r>
      <rPr>
        <b/>
        <sz val="10"/>
        <color rgb="FFFF0000"/>
        <rFont val="Arial"/>
        <family val="2"/>
      </rPr>
      <t>TRAVEL</t>
    </r>
    <r>
      <rPr>
        <b/>
        <sz val="10"/>
        <color theme="4"/>
        <rFont val="Arial"/>
        <family val="2"/>
      </rPr>
      <t xml:space="preserve"> sub-total is Auto Calculated  </t>
    </r>
  </si>
  <si>
    <r>
      <rPr>
        <b/>
        <sz val="10"/>
        <color rgb="FFFF0000"/>
        <rFont val="Arial"/>
        <family val="2"/>
      </rPr>
      <t>EQUIPMENT</t>
    </r>
    <r>
      <rPr>
        <b/>
        <sz val="10"/>
        <color theme="4"/>
        <rFont val="Arial"/>
        <family val="2"/>
      </rPr>
      <t xml:space="preserve"> sub-total is Auto Calculated  </t>
    </r>
  </si>
  <si>
    <r>
      <rPr>
        <b/>
        <sz val="10"/>
        <color rgb="FFFF0000"/>
        <rFont val="Arial"/>
        <family val="2"/>
      </rPr>
      <t>FACILITY COST</t>
    </r>
    <r>
      <rPr>
        <b/>
        <sz val="10"/>
        <color theme="4"/>
        <rFont val="Arial"/>
        <family val="2"/>
      </rPr>
      <t xml:space="preserve"> sub-total is Auto Calculated  </t>
    </r>
  </si>
  <si>
    <r>
      <rPr>
        <b/>
        <sz val="10"/>
        <color rgb="FFFF0000"/>
        <rFont val="Arial"/>
        <family val="2"/>
      </rPr>
      <t>Per Diem/Fees/Contracts</t>
    </r>
    <r>
      <rPr>
        <b/>
        <sz val="10"/>
        <color theme="4"/>
        <rFont val="Arial"/>
        <family val="2"/>
      </rPr>
      <t xml:space="preserve"> sub-total is Auto Calculated </t>
    </r>
  </si>
  <si>
    <r>
      <rPr>
        <b/>
        <sz val="10"/>
        <color rgb="FFFF0000"/>
        <rFont val="Arial"/>
        <family val="2"/>
      </rPr>
      <t>Telecommunications</t>
    </r>
    <r>
      <rPr>
        <b/>
        <sz val="10"/>
        <color theme="4"/>
        <rFont val="Arial"/>
        <family val="2"/>
      </rPr>
      <t xml:space="preserve"> sub-total is Auto Calculated  </t>
    </r>
  </si>
  <si>
    <r>
      <rPr>
        <b/>
        <sz val="10"/>
        <color rgb="FFFF0000"/>
        <rFont val="Arial"/>
        <family val="2"/>
      </rPr>
      <t>Other</t>
    </r>
    <r>
      <rPr>
        <b/>
        <sz val="10"/>
        <color theme="4"/>
        <rFont val="Arial"/>
        <family val="2"/>
      </rPr>
      <t xml:space="preserve"> sub-total is Auto Calculated  </t>
    </r>
  </si>
  <si>
    <t>TOTAL ALL BUDGET CATEGORIES is Auto Calculated</t>
  </si>
  <si>
    <t>Regular Operating Sub Category 1:</t>
  </si>
  <si>
    <t>Regular Operating Sub Category 1</t>
  </si>
  <si>
    <t>Regular Operating Sub Category 2</t>
  </si>
  <si>
    <t>Regular Operating Sub Category 3</t>
  </si>
  <si>
    <t>Regular Operating Sub Category 4</t>
  </si>
  <si>
    <t>Regular Operating Sub Category 5:</t>
  </si>
  <si>
    <t>Regular Operating Sub Category 6:</t>
  </si>
  <si>
    <t>Regular Operating Sub Category 7:</t>
  </si>
  <si>
    <t>Regular Operating Sub Category 8:</t>
  </si>
  <si>
    <t>Regular Operating Sub Category 9:</t>
  </si>
  <si>
    <t>Regular Operating Sub Category 10:</t>
  </si>
  <si>
    <t>Travel Sub Category 1</t>
  </si>
  <si>
    <t>Travel Sub Category 2</t>
  </si>
  <si>
    <t>Travel Sub Category 3</t>
  </si>
  <si>
    <t>Travel Sub Category 4</t>
  </si>
  <si>
    <t>Travel Sub Category 5</t>
  </si>
  <si>
    <t>Per Diem/Fees/Contracts Sub Category 1</t>
  </si>
  <si>
    <t>Per Diem/Fees/Contracts Sub Category 2</t>
  </si>
  <si>
    <t>Per Diem/Fees/Contracts Sub Category 3</t>
  </si>
  <si>
    <t>Per Diem/Fees/Contracts Sub Category 4</t>
  </si>
  <si>
    <t>Per Diem/Fees/Contracts Sub Category 5</t>
  </si>
  <si>
    <t>Telecommunications Sub Category 1</t>
  </si>
  <si>
    <t>Telecommunications Sub Category 2</t>
  </si>
  <si>
    <t>Telecommunications Sub Category 3</t>
  </si>
  <si>
    <t>Other Sub Category 1</t>
  </si>
  <si>
    <t>Other Sub Category 2</t>
  </si>
  <si>
    <t>Enter Contractor Name Here</t>
  </si>
  <si>
    <t>Regular Operating Sub Category 2:</t>
  </si>
  <si>
    <t>Regular Operating Sub Category 3:</t>
  </si>
  <si>
    <t>Equipment Sub Category 1</t>
  </si>
  <si>
    <t>Facility Cost Sub Category 1</t>
  </si>
  <si>
    <t xml:space="preserve"> Facility Sub Category 1</t>
  </si>
  <si>
    <t>Facility Sub Category 2</t>
  </si>
  <si>
    <t>Facility Sub Category 3</t>
  </si>
  <si>
    <t>Name 1</t>
  </si>
  <si>
    <t>Please enter brief description for each regular operating expense below - will autopopulate in the Budget form</t>
  </si>
  <si>
    <t>Rent 1</t>
  </si>
  <si>
    <t>Please enter brief description for each Facility expense below - will autopopulate in the Budget form</t>
  </si>
  <si>
    <t>Please enter brief description for Equipment expense below - will autopopulate in the Budget form</t>
  </si>
  <si>
    <t>Detailed Narrative</t>
  </si>
  <si>
    <r>
      <t xml:space="preserve">If Indirect Cost Type </t>
    </r>
    <r>
      <rPr>
        <b/>
        <sz val="10"/>
        <rFont val="Arial"/>
        <family val="2"/>
      </rPr>
      <t>YES</t>
    </r>
  </si>
  <si>
    <t>Federal/State mileage rate as of January 2023 is $0.65</t>
  </si>
  <si>
    <r>
      <t xml:space="preserve">If Indirect Cost Type </t>
    </r>
    <r>
      <rPr>
        <b/>
        <sz val="10"/>
        <color theme="0"/>
        <rFont val="Arial"/>
        <family val="2"/>
      </rPr>
      <t>YES</t>
    </r>
  </si>
  <si>
    <t>Yes</t>
  </si>
  <si>
    <t>10% INDIRECT COST TOTALS</t>
  </si>
  <si>
    <r>
      <t xml:space="preserve">EQUIPMENT:  </t>
    </r>
    <r>
      <rPr>
        <sz val="8"/>
        <rFont val="Franklin Gothic Book"/>
        <family val="2"/>
      </rPr>
      <t>Equipment purchases &gt;$1,000 REQUIRES PRIOR PCS APPROVAL Budgeted equipment purchases must be reviewed/approved by PCS. Office equipment and furniture &gt;$5,000 required to be on agency inventory, equipment capitalized are not allowed. (NON-ALLOWED BUDGET CATEGORY)</t>
    </r>
  </si>
  <si>
    <t>D. EQUIPMENT EQUIPMENT:  Equipment purchases &gt;$1,000 REQUIRES PRIOR PCS APPROVAL Budgeted equipment purchases must be reviewed/approved by PCS. Office equipment and furniture &gt;$5,000 required to be on agency inventory, equipment capitalized are not allowed. (NON-ALLOWED BUDGET CATEGORY)</t>
  </si>
  <si>
    <t>D. EQUIPMENT - Equipment purchases &gt;$1,000 REQUIRES PRIOR PCS APPROVAL Budgeted equipment purchases must be reviewed/approved by PCS. Office equipment and furniture &gt;$5,000 required to be on agency inventory, equipment capitalized are not allowed. (NON-ALLOWED BUDGET CATEGORY)</t>
  </si>
  <si>
    <t>Total Annual Taxes &amp; Benefits and Budget Total are Auto Calculated. If indirect costs enter yes in column H. These costs will be totalled at the bottom of the worksheet.</t>
  </si>
  <si>
    <t>Brief Description is transferred to Budget Summary Page.  If indirect costs enter yes in column H. These costs will be totalled at the bottom of the worksheet.</t>
  </si>
  <si>
    <t>Brief Description is transferred to Budget Summary Page. If indirect costs enter yes in column H. These costs will be totalled at the bottom of the worksheet.</t>
  </si>
  <si>
    <t>Brief Description and employee name are transferred to Budget Summary Page. If indirect costs enter yes in column H. These costs will be totalled at the bottom of the worksheet.</t>
  </si>
  <si>
    <t>Brief Description and type of cost are transferred to Budget Summary Page. If indirect costs enter yes in column H. These costs will be totalled at the bottom of the worksheet.</t>
  </si>
  <si>
    <t>Proposal ID #</t>
  </si>
  <si>
    <t>Employee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</si>
</sst>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2" x14ac:knownFonts="1">
    <font>
      <sz val="11"/>
      <color theme="1"/>
      <name val="Calibri"/>
      <family val="2"/>
      <scheme val="minor"/>
    </font>
    <font>
      <sz val="10"/>
      <name val="Arial"/>
      <family val="2"/>
    </font>
    <font>
      <b/>
      <sz val="10"/>
      <name val="Arial"/>
      <family val="2"/>
    </font>
    <font>
      <b/>
      <sz val="14"/>
      <name val="Arial"/>
      <family val="2"/>
    </font>
    <font>
      <sz val="10"/>
      <name val="Arial"/>
      <family val="2"/>
    </font>
    <font>
      <b/>
      <sz val="9"/>
      <name val="Franklin Gothic Book"/>
      <family val="2"/>
    </font>
    <font>
      <b/>
      <i/>
      <sz val="12"/>
      <name val="Franklin Gothic Book"/>
      <family val="2"/>
    </font>
    <font>
      <sz val="8"/>
      <name val="Arial Narrow"/>
      <family val="2"/>
    </font>
    <font>
      <sz val="10"/>
      <name val="Arial Narrow"/>
      <family val="2"/>
    </font>
    <font>
      <sz val="7"/>
      <name val="Arial Narrow"/>
      <family val="2"/>
    </font>
    <font>
      <b/>
      <sz val="10"/>
      <name val="Arial Narrow"/>
      <family val="2"/>
    </font>
    <font>
      <sz val="8"/>
      <name val="Franklin Gothic Book"/>
      <family val="2"/>
    </font>
    <font>
      <b/>
      <i/>
      <sz val="14"/>
      <name val="Arial Narrow"/>
      <family val="2"/>
    </font>
    <font>
      <b/>
      <sz val="11"/>
      <name val="Arial Narrow"/>
      <family val="2"/>
    </font>
    <font>
      <sz val="10"/>
      <name val="Arial"/>
      <family val="2"/>
    </font>
    <font>
      <u/>
      <sz val="11"/>
      <color theme="10"/>
      <name val="Calibri"/>
      <family val="2"/>
      <scheme val="minor"/>
    </font>
    <font>
      <sz val="8"/>
      <color theme="1"/>
      <name val="Calibri"/>
      <family val="2"/>
      <scheme val="minor"/>
    </font>
    <font>
      <b/>
      <sz val="10"/>
      <name val="Franklin Gothic Book"/>
      <family val="2"/>
    </font>
    <font>
      <b/>
      <sz val="14"/>
      <name val="Franklin Gothic Book"/>
      <family val="2"/>
    </font>
    <font>
      <b/>
      <i/>
      <sz val="9"/>
      <color rgb="FFFF0000"/>
      <name val="Franklin Gothic Book"/>
      <family val="2"/>
    </font>
    <font>
      <sz val="9"/>
      <color rgb="FFC00000"/>
      <name val="Franklin Gothic Book"/>
      <family val="2"/>
    </font>
    <font>
      <sz val="10"/>
      <name val="Franklin Gothic Book"/>
      <family val="2"/>
    </font>
    <font>
      <sz val="14"/>
      <name val="Arial"/>
      <family val="2"/>
    </font>
    <font>
      <b/>
      <sz val="10"/>
      <color indexed="10"/>
      <name val="Arial"/>
      <family val="2"/>
    </font>
    <font>
      <sz val="9"/>
      <name val="Arial"/>
      <family val="2"/>
    </font>
    <font>
      <sz val="9"/>
      <color indexed="10"/>
      <name val="Arial"/>
      <family val="2"/>
    </font>
    <font>
      <b/>
      <sz val="9"/>
      <color indexed="10"/>
      <name val="Arial"/>
      <family val="2"/>
    </font>
    <font>
      <b/>
      <sz val="11"/>
      <color indexed="10"/>
      <name val="Arial"/>
      <family val="2"/>
    </font>
    <font>
      <sz val="10"/>
      <color indexed="10"/>
      <name val="Arial"/>
      <family val="2"/>
    </font>
    <font>
      <sz val="9"/>
      <name val="Arial Narrow"/>
      <family val="2"/>
    </font>
    <font>
      <b/>
      <sz val="8"/>
      <color rgb="FFFF0000"/>
      <name val="Franklin Gothic Book"/>
      <family val="2"/>
    </font>
    <font>
      <b/>
      <sz val="7"/>
      <name val="Arial Narrow"/>
      <family val="2"/>
    </font>
    <font>
      <b/>
      <sz val="8"/>
      <name val="Arial Narrow"/>
      <family val="2"/>
    </font>
    <font>
      <b/>
      <sz val="14"/>
      <color rgb="FFFF0000"/>
      <name val="Franklin Gothic Book"/>
      <family val="2"/>
    </font>
    <font>
      <sz val="11"/>
      <color theme="1"/>
      <name val="Calibri"/>
      <family val="2"/>
      <scheme val="minor"/>
    </font>
    <font>
      <b/>
      <sz val="9"/>
      <color theme="0"/>
      <name val="Franklin Gothic Book"/>
      <family val="2"/>
    </font>
    <font>
      <b/>
      <sz val="9"/>
      <name val="Arial Narrow"/>
      <family val="2"/>
    </font>
    <font>
      <b/>
      <sz val="7"/>
      <name val="Arial"/>
      <family val="2"/>
    </font>
    <font>
      <b/>
      <sz val="9"/>
      <name val="Arial"/>
      <family val="2"/>
    </font>
    <font>
      <b/>
      <sz val="9"/>
      <color rgb="FFC00000"/>
      <name val="Franklin Gothic Book"/>
      <family val="2"/>
    </font>
    <font>
      <b/>
      <i/>
      <sz val="10"/>
      <color theme="5"/>
      <name val="Arial"/>
      <family val="2"/>
    </font>
    <font>
      <b/>
      <i/>
      <sz val="10"/>
      <color rgb="FFFF0000"/>
      <name val="Arial"/>
      <family val="2"/>
    </font>
    <font>
      <sz val="9"/>
      <color rgb="FF000000"/>
      <name val="Arial"/>
      <family val="2"/>
    </font>
    <font>
      <b/>
      <sz val="12"/>
      <color rgb="FFFF0000"/>
      <name val="Franklin Gothic Book"/>
      <family val="2"/>
    </font>
    <font>
      <b/>
      <sz val="10"/>
      <color theme="4"/>
      <name val="Arial"/>
      <family val="2"/>
    </font>
    <font>
      <b/>
      <sz val="10"/>
      <color rgb="FFFF0000"/>
      <name val="Arial"/>
      <family val="2"/>
    </font>
    <font>
      <b/>
      <sz val="9"/>
      <color theme="4"/>
      <name val="Franklin Gothic Book"/>
      <family val="2"/>
    </font>
    <font>
      <sz val="8"/>
      <name val="Arial"/>
      <family val="2"/>
    </font>
    <font>
      <b/>
      <sz val="10"/>
      <color theme="0"/>
      <name val="Arial"/>
      <family val="2"/>
    </font>
    <font>
      <sz val="10"/>
      <color theme="0"/>
      <name val="Arial"/>
      <family val="2"/>
    </font>
    <font>
      <sz val="22"/>
      <name val="Arial"/>
      <family val="2"/>
    </font>
    <font>
      <sz val="16"/>
      <name val="Arial"/>
      <family val="2"/>
    </font>
  </fonts>
  <fills count="20">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theme="7"/>
        <bgColor indexed="64"/>
      </patternFill>
    </fill>
    <fill>
      <patternFill patternType="solid">
        <fgColor theme="9"/>
        <bgColor indexed="64"/>
      </patternFill>
    </fill>
    <fill>
      <patternFill patternType="solid">
        <fgColor theme="8" tint="-0.249977111117893"/>
        <bgColor indexed="64"/>
      </patternFill>
    </fill>
    <fill>
      <patternFill patternType="solid">
        <fgColor rgb="FF00B050"/>
        <bgColor indexed="64"/>
      </patternFill>
    </fill>
    <fill>
      <patternFill patternType="solid">
        <fgColor theme="5" tint="-0.249977111117893"/>
        <bgColor indexed="64"/>
      </patternFill>
    </fill>
    <fill>
      <patternFill patternType="solid">
        <fgColor theme="3"/>
        <bgColor indexed="64"/>
      </patternFill>
    </fill>
    <fill>
      <patternFill patternType="solid">
        <fgColor theme="4" tint="-0.249977111117893"/>
        <bgColor indexed="64"/>
      </patternFill>
    </fill>
  </fills>
  <borders count="80">
    <border>
      <left/>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top/>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style="double">
        <color indexed="64"/>
      </right>
      <top style="thin">
        <color indexed="64"/>
      </top>
      <bottom/>
      <diagonal/>
    </border>
    <border>
      <left style="thin">
        <color indexed="64"/>
      </left>
      <right/>
      <top style="double">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3">
    <xf numFmtId="0" fontId="0" fillId="0" borderId="0"/>
    <xf numFmtId="0" fontId="4" fillId="0" borderId="0"/>
    <xf numFmtId="0" fontId="1" fillId="0" borderId="0"/>
    <xf numFmtId="9" fontId="1" fillId="0" borderId="0" applyFont="0" applyFill="0" applyBorder="0" applyAlignment="0" applyProtection="0"/>
    <xf numFmtId="0" fontId="14" fillId="0" borderId="0"/>
    <xf numFmtId="0" fontId="1" fillId="0" borderId="0"/>
    <xf numFmtId="0" fontId="1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34" fillId="0" borderId="0" applyFont="0" applyFill="0" applyBorder="0" applyAlignment="0" applyProtection="0"/>
  </cellStyleXfs>
  <cellXfs count="425">
    <xf numFmtId="0" fontId="0" fillId="0" borderId="0" xfId="0"/>
    <xf numFmtId="0" fontId="1" fillId="0" borderId="0" xfId="2"/>
    <xf numFmtId="0" fontId="4" fillId="0" borderId="0" xfId="1" applyAlignment="1">
      <alignment wrapText="1"/>
    </xf>
    <xf numFmtId="0" fontId="16" fillId="0" borderId="0" xfId="0" applyFont="1" applyAlignment="1">
      <alignment vertical="center"/>
    </xf>
    <xf numFmtId="0" fontId="1" fillId="0" borderId="0" xfId="7"/>
    <xf numFmtId="0" fontId="23" fillId="0" borderId="0" xfId="5" applyFont="1" applyAlignment="1">
      <alignment horizontal="left"/>
    </xf>
    <xf numFmtId="0" fontId="3" fillId="0" borderId="0" xfId="5" applyFont="1" applyAlignment="1">
      <alignment horizontal="center"/>
    </xf>
    <xf numFmtId="0" fontId="22" fillId="0" borderId="0" xfId="5" applyFont="1" applyAlignment="1">
      <alignment horizontal="center"/>
    </xf>
    <xf numFmtId="0" fontId="2" fillId="2" borderId="1" xfId="5" applyFont="1" applyFill="1" applyBorder="1" applyAlignment="1">
      <alignment horizontal="center" vertical="center"/>
    </xf>
    <xf numFmtId="0" fontId="2" fillId="2" borderId="46" xfId="5" applyFont="1" applyFill="1" applyBorder="1" applyAlignment="1">
      <alignment horizontal="center" vertical="center"/>
    </xf>
    <xf numFmtId="0" fontId="22" fillId="2" borderId="2" xfId="5" applyFont="1" applyFill="1" applyBorder="1" applyAlignment="1">
      <alignment horizontal="center" vertical="center"/>
    </xf>
    <xf numFmtId="0" fontId="24" fillId="0" borderId="3" xfId="5" applyFont="1" applyBorder="1"/>
    <xf numFmtId="0" fontId="24" fillId="0" borderId="4" xfId="5" applyFont="1" applyBorder="1" applyAlignment="1">
      <alignment vertical="center"/>
    </xf>
    <xf numFmtId="0" fontId="24" fillId="0" borderId="4" xfId="5" applyFont="1" applyBorder="1" applyAlignment="1">
      <alignment vertical="top"/>
    </xf>
    <xf numFmtId="0" fontId="2" fillId="2" borderId="48" xfId="5" applyFont="1" applyFill="1" applyBorder="1" applyAlignment="1">
      <alignment horizontal="center" vertical="center"/>
    </xf>
    <xf numFmtId="0" fontId="2" fillId="2" borderId="49" xfId="5" applyFont="1" applyFill="1" applyBorder="1" applyAlignment="1">
      <alignment horizontal="center" vertical="center"/>
    </xf>
    <xf numFmtId="0" fontId="2" fillId="2" borderId="50" xfId="5" applyFont="1" applyFill="1" applyBorder="1" applyAlignment="1">
      <alignment horizontal="center" vertical="center"/>
    </xf>
    <xf numFmtId="0" fontId="24" fillId="0" borderId="51" xfId="5" applyFont="1" applyBorder="1"/>
    <xf numFmtId="0" fontId="24" fillId="0" borderId="6" xfId="5" applyFont="1" applyBorder="1"/>
    <xf numFmtId="0" fontId="24" fillId="0" borderId="7" xfId="5" applyFont="1" applyBorder="1"/>
    <xf numFmtId="0" fontId="24" fillId="0" borderId="8" xfId="5" applyFont="1" applyBorder="1"/>
    <xf numFmtId="0" fontId="25" fillId="0" borderId="9" xfId="5" applyFont="1" applyBorder="1"/>
    <xf numFmtId="0" fontId="24" fillId="0" borderId="10" xfId="5" applyFont="1" applyBorder="1"/>
    <xf numFmtId="0" fontId="24" fillId="0" borderId="9" xfId="5" applyFont="1" applyBorder="1"/>
    <xf numFmtId="0" fontId="1" fillId="0" borderId="0" xfId="5" applyAlignment="1">
      <alignment vertical="top"/>
    </xf>
    <xf numFmtId="0" fontId="26" fillId="0" borderId="9" xfId="5" applyFont="1" applyBorder="1"/>
    <xf numFmtId="0" fontId="24" fillId="0" borderId="52" xfId="5" applyFont="1" applyBorder="1" applyAlignment="1">
      <alignment vertical="top"/>
    </xf>
    <xf numFmtId="0" fontId="25" fillId="0" borderId="53" xfId="5" applyFont="1" applyBorder="1" applyAlignment="1">
      <alignment vertical="top" wrapText="1"/>
    </xf>
    <xf numFmtId="0" fontId="24" fillId="0" borderId="54" xfId="5" applyFont="1" applyBorder="1" applyAlignment="1">
      <alignment vertical="top"/>
    </xf>
    <xf numFmtId="0" fontId="27" fillId="0" borderId="0" xfId="5" applyFont="1" applyAlignment="1">
      <alignment horizontal="left" vertical="center"/>
    </xf>
    <xf numFmtId="0" fontId="28" fillId="0" borderId="0" xfId="5" applyFont="1" applyAlignment="1">
      <alignment vertical="top" wrapText="1"/>
    </xf>
    <xf numFmtId="0" fontId="24" fillId="0" borderId="42" xfId="5" applyFont="1" applyBorder="1" applyAlignment="1">
      <alignment vertical="top"/>
    </xf>
    <xf numFmtId="0" fontId="35" fillId="5" borderId="0" xfId="7" applyFont="1" applyFill="1" applyAlignment="1">
      <alignment horizontal="center" wrapText="1"/>
    </xf>
    <xf numFmtId="44" fontId="35" fillId="5" borderId="0" xfId="7" applyNumberFormat="1" applyFont="1" applyFill="1" applyAlignment="1">
      <alignment horizontal="center" wrapText="1"/>
    </xf>
    <xf numFmtId="0" fontId="2" fillId="0" borderId="0" xfId="7" applyFont="1"/>
    <xf numFmtId="44" fontId="35" fillId="5" borderId="0" xfId="7" applyNumberFormat="1" applyFont="1" applyFill="1" applyAlignment="1">
      <alignment wrapText="1"/>
    </xf>
    <xf numFmtId="0" fontId="37" fillId="10" borderId="63" xfId="0" applyFont="1" applyFill="1" applyBorder="1" applyAlignment="1">
      <alignment horizontal="center" vertical="center" wrapText="1"/>
    </xf>
    <xf numFmtId="0" fontId="37" fillId="7" borderId="65" xfId="0" applyFont="1" applyFill="1" applyBorder="1" applyAlignment="1">
      <alignment horizontal="center" vertical="center" wrapText="1"/>
    </xf>
    <xf numFmtId="0" fontId="37" fillId="8" borderId="66" xfId="0" applyFont="1" applyFill="1" applyBorder="1" applyAlignment="1">
      <alignment horizontal="center" vertical="center" wrapText="1"/>
    </xf>
    <xf numFmtId="0" fontId="37" fillId="8" borderId="64" xfId="0" applyFont="1" applyFill="1" applyBorder="1" applyAlignment="1">
      <alignment horizontal="center" vertical="center" wrapText="1"/>
    </xf>
    <xf numFmtId="0" fontId="37" fillId="9" borderId="67" xfId="0" applyFont="1" applyFill="1" applyBorder="1" applyAlignment="1">
      <alignment horizontal="center" vertical="center" wrapText="1"/>
    </xf>
    <xf numFmtId="0" fontId="19" fillId="0" borderId="0" xfId="7" applyFont="1" applyAlignment="1">
      <alignment wrapText="1"/>
    </xf>
    <xf numFmtId="0" fontId="18" fillId="0" borderId="0" xfId="5" applyFont="1"/>
    <xf numFmtId="44" fontId="38" fillId="7" borderId="51" xfId="32" applyFont="1" applyFill="1" applyBorder="1" applyAlignment="1" applyProtection="1">
      <alignment horizontal="center" vertical="center"/>
      <protection locked="0"/>
    </xf>
    <xf numFmtId="44" fontId="38" fillId="9" borderId="7" xfId="32" applyFont="1" applyFill="1" applyBorder="1" applyAlignment="1" applyProtection="1">
      <alignment horizontal="center" vertical="center"/>
    </xf>
    <xf numFmtId="0" fontId="37" fillId="10" borderId="64" xfId="0" applyFont="1" applyFill="1" applyBorder="1" applyAlignment="1">
      <alignment horizontal="center" vertical="center" wrapText="1"/>
    </xf>
    <xf numFmtId="0" fontId="35" fillId="5" borderId="58" xfId="7" applyFont="1" applyFill="1" applyBorder="1" applyAlignment="1">
      <alignment wrapText="1"/>
    </xf>
    <xf numFmtId="0" fontId="2" fillId="0" borderId="59" xfId="7" applyFont="1" applyBorder="1"/>
    <xf numFmtId="0" fontId="1" fillId="11" borderId="0" xfId="7" applyFill="1"/>
    <xf numFmtId="0" fontId="2" fillId="0" borderId="14" xfId="7" applyFont="1" applyBorder="1"/>
    <xf numFmtId="0" fontId="2" fillId="0" borderId="14" xfId="7" applyFont="1" applyBorder="1" applyAlignment="1">
      <alignment horizontal="center"/>
    </xf>
    <xf numFmtId="0" fontId="2" fillId="0" borderId="22" xfId="7" applyFont="1" applyBorder="1" applyAlignment="1">
      <alignment horizontal="left" wrapText="1"/>
    </xf>
    <xf numFmtId="0" fontId="2" fillId="0" borderId="24" xfId="7" applyFont="1" applyBorder="1" applyAlignment="1">
      <alignment wrapText="1"/>
    </xf>
    <xf numFmtId="44" fontId="38" fillId="8" borderId="21" xfId="32" applyFont="1" applyFill="1" applyBorder="1" applyAlignment="1" applyProtection="1">
      <alignment horizontal="center" vertical="center"/>
      <protection locked="0"/>
    </xf>
    <xf numFmtId="9" fontId="38" fillId="10" borderId="68" xfId="32" applyNumberFormat="1" applyFont="1" applyFill="1" applyBorder="1" applyAlignment="1" applyProtection="1">
      <alignment horizontal="center" vertical="center"/>
      <protection locked="0"/>
    </xf>
    <xf numFmtId="9" fontId="38" fillId="10" borderId="62" xfId="32" applyNumberFormat="1" applyFont="1" applyFill="1" applyBorder="1" applyAlignment="1" applyProtection="1">
      <alignment horizontal="center" vertical="center"/>
      <protection locked="0"/>
    </xf>
    <xf numFmtId="0" fontId="4" fillId="0" borderId="0" xfId="1"/>
    <xf numFmtId="0" fontId="5" fillId="0" borderId="0" xfId="1" applyFont="1" applyAlignment="1">
      <alignment horizontal="right" vertical="top"/>
    </xf>
    <xf numFmtId="3" fontId="10" fillId="3" borderId="11" xfId="5" applyNumberFormat="1" applyFont="1" applyFill="1" applyBorder="1" applyAlignment="1">
      <alignment horizontal="center" vertical="center" wrapText="1"/>
    </xf>
    <xf numFmtId="0" fontId="31" fillId="0" borderId="19" xfId="1" applyFont="1" applyBorder="1" applyAlignment="1">
      <alignment horizontal="center" vertical="center"/>
    </xf>
    <xf numFmtId="3" fontId="8" fillId="0" borderId="12" xfId="1" applyNumberFormat="1" applyFont="1" applyBorder="1" applyAlignment="1">
      <alignment horizontal="center" vertical="center"/>
    </xf>
    <xf numFmtId="0" fontId="9" fillId="0" borderId="14" xfId="1" applyFont="1" applyBorder="1" applyAlignment="1">
      <alignment horizontal="center" vertical="top" wrapText="1"/>
    </xf>
    <xf numFmtId="0" fontId="9" fillId="0" borderId="7" xfId="1" applyFont="1" applyBorder="1" applyAlignment="1">
      <alignment horizontal="center" vertical="top" wrapText="1"/>
    </xf>
    <xf numFmtId="3" fontId="7" fillId="0" borderId="13" xfId="1" applyNumberFormat="1" applyFont="1" applyBorder="1" applyAlignment="1">
      <alignment horizontal="center" vertical="center"/>
    </xf>
    <xf numFmtId="0" fontId="29" fillId="0" borderId="4" xfId="5" applyFont="1" applyBorder="1" applyAlignment="1">
      <alignment horizontal="center" vertical="center" wrapText="1"/>
    </xf>
    <xf numFmtId="49" fontId="24" fillId="0" borderId="14" xfId="7" applyNumberFormat="1" applyFont="1" applyBorder="1" applyAlignment="1">
      <alignment horizontal="left"/>
    </xf>
    <xf numFmtId="49" fontId="24" fillId="0" borderId="24" xfId="7" applyNumberFormat="1" applyFont="1" applyBorder="1"/>
    <xf numFmtId="49" fontId="29" fillId="0" borderId="14" xfId="5" applyNumberFormat="1" applyFont="1" applyBorder="1" applyAlignment="1">
      <alignment horizontal="left" vertical="center" wrapText="1"/>
    </xf>
    <xf numFmtId="2" fontId="29" fillId="0" borderId="14" xfId="5" applyNumberFormat="1" applyFont="1" applyBorder="1" applyAlignment="1">
      <alignment horizontal="left" vertical="center" wrapText="1"/>
    </xf>
    <xf numFmtId="44" fontId="24" fillId="0" borderId="14" xfId="32" applyFont="1" applyBorder="1" applyProtection="1"/>
    <xf numFmtId="3" fontId="29" fillId="0" borderId="10" xfId="5" applyNumberFormat="1" applyFont="1" applyBorder="1" applyAlignment="1">
      <alignment horizontal="center" vertical="center" wrapText="1"/>
    </xf>
    <xf numFmtId="164" fontId="29" fillId="0" borderId="15" xfId="5" applyNumberFormat="1" applyFont="1" applyBorder="1" applyAlignment="1">
      <alignment horizontal="center" vertical="center"/>
    </xf>
    <xf numFmtId="1" fontId="4" fillId="0" borderId="0" xfId="1" applyNumberFormat="1"/>
    <xf numFmtId="2" fontId="4" fillId="0" borderId="0" xfId="1" applyNumberFormat="1"/>
    <xf numFmtId="0" fontId="29" fillId="4" borderId="4" xfId="5" applyFont="1" applyFill="1" applyBorder="1" applyAlignment="1">
      <alignment horizontal="center" vertical="center" wrapText="1"/>
    </xf>
    <xf numFmtId="49" fontId="24" fillId="4" borderId="14" xfId="7" applyNumberFormat="1" applyFont="1" applyFill="1" applyBorder="1" applyAlignment="1">
      <alignment horizontal="left"/>
    </xf>
    <xf numFmtId="49" fontId="24" fillId="4" borderId="14" xfId="7" applyNumberFormat="1" applyFont="1" applyFill="1" applyBorder="1"/>
    <xf numFmtId="0" fontId="24" fillId="4" borderId="14" xfId="7" applyFont="1" applyFill="1" applyBorder="1"/>
    <xf numFmtId="44" fontId="24" fillId="4" borderId="14" xfId="32" applyFont="1" applyFill="1" applyBorder="1" applyProtection="1"/>
    <xf numFmtId="3" fontId="29" fillId="4" borderId="10" xfId="5" applyNumberFormat="1" applyFont="1" applyFill="1" applyBorder="1" applyAlignment="1">
      <alignment horizontal="center" vertical="center" wrapText="1"/>
    </xf>
    <xf numFmtId="164" fontId="29" fillId="4" borderId="15" xfId="5" applyNumberFormat="1" applyFont="1" applyFill="1" applyBorder="1" applyAlignment="1">
      <alignment horizontal="center" vertical="center"/>
    </xf>
    <xf numFmtId="49" fontId="24" fillId="0" borderId="14" xfId="7" applyNumberFormat="1" applyFont="1" applyBorder="1"/>
    <xf numFmtId="0" fontId="24" fillId="0" borderId="14" xfId="7" applyFont="1" applyBorder="1"/>
    <xf numFmtId="4" fontId="36" fillId="3" borderId="16" xfId="1" applyNumberFormat="1" applyFont="1" applyFill="1" applyBorder="1" applyAlignment="1">
      <alignment horizontal="center" vertical="center"/>
    </xf>
    <xf numFmtId="4" fontId="4" fillId="0" borderId="0" xfId="1" applyNumberFormat="1"/>
    <xf numFmtId="0" fontId="7" fillId="0" borderId="33" xfId="1" applyFont="1" applyBorder="1" applyAlignment="1">
      <alignment horizontal="center"/>
    </xf>
    <xf numFmtId="0" fontId="8" fillId="4" borderId="21" xfId="1" applyFont="1" applyFill="1" applyBorder="1" applyAlignment="1">
      <alignment horizontal="center" vertical="center" wrapText="1"/>
    </xf>
    <xf numFmtId="4" fontId="8" fillId="4" borderId="15" xfId="5" applyNumberFormat="1" applyFont="1" applyFill="1" applyBorder="1" applyAlignment="1">
      <alignment horizontal="center" vertical="center"/>
    </xf>
    <xf numFmtId="0" fontId="8" fillId="0" borderId="21" xfId="1" applyFont="1" applyBorder="1" applyAlignment="1">
      <alignment horizontal="center" vertical="center" wrapText="1"/>
    </xf>
    <xf numFmtId="4" fontId="8" fillId="0" borderId="15" xfId="5" applyNumberFormat="1" applyFont="1" applyBorder="1" applyAlignment="1">
      <alignment horizontal="center" vertical="center"/>
    </xf>
    <xf numFmtId="0" fontId="8" fillId="4" borderId="4" xfId="1" applyFont="1" applyFill="1" applyBorder="1" applyAlignment="1">
      <alignment horizontal="center" vertical="center" wrapText="1"/>
    </xf>
    <xf numFmtId="4" fontId="10" fillId="3" borderId="12" xfId="1" applyNumberFormat="1" applyFont="1" applyFill="1" applyBorder="1" applyAlignment="1">
      <alignment horizontal="center" vertical="center"/>
    </xf>
    <xf numFmtId="4" fontId="7" fillId="0" borderId="17" xfId="1" applyNumberFormat="1" applyFont="1" applyBorder="1" applyAlignment="1">
      <alignment horizontal="center" vertical="center"/>
    </xf>
    <xf numFmtId="0" fontId="8" fillId="0" borderId="4" xfId="1" applyFont="1" applyBorder="1" applyAlignment="1">
      <alignment horizontal="center" vertical="center" wrapText="1"/>
    </xf>
    <xf numFmtId="4" fontId="10" fillId="3" borderId="16" xfId="1" applyNumberFormat="1" applyFont="1" applyFill="1" applyBorder="1" applyAlignment="1">
      <alignment horizontal="center" vertical="center"/>
    </xf>
    <xf numFmtId="4" fontId="8" fillId="0" borderId="15" xfId="1" applyNumberFormat="1" applyFont="1" applyBorder="1" applyAlignment="1">
      <alignment horizontal="center" vertical="center"/>
    </xf>
    <xf numFmtId="0" fontId="7" fillId="0" borderId="57" xfId="1" applyFont="1" applyBorder="1" applyAlignment="1">
      <alignment horizontal="center"/>
    </xf>
    <xf numFmtId="4" fontId="7" fillId="0" borderId="13" xfId="1" applyNumberFormat="1" applyFont="1" applyBorder="1" applyAlignment="1">
      <alignment horizontal="center" vertical="center"/>
    </xf>
    <xf numFmtId="49" fontId="42" fillId="0" borderId="14" xfId="0" applyNumberFormat="1" applyFont="1" applyBorder="1"/>
    <xf numFmtId="49" fontId="24" fillId="4" borderId="14" xfId="32" applyNumberFormat="1" applyFont="1" applyFill="1" applyBorder="1" applyProtection="1"/>
    <xf numFmtId="49" fontId="42" fillId="4" borderId="14" xfId="0" applyNumberFormat="1" applyFont="1" applyFill="1" applyBorder="1" applyAlignment="1">
      <alignment horizontal="left"/>
    </xf>
    <xf numFmtId="4" fontId="8" fillId="4" borderId="45" xfId="1" applyNumberFormat="1" applyFont="1" applyFill="1" applyBorder="1" applyAlignment="1">
      <alignment horizontal="center" vertical="center"/>
    </xf>
    <xf numFmtId="0" fontId="7" fillId="0" borderId="23" xfId="1" applyFont="1" applyBorder="1" applyAlignment="1">
      <alignment horizontal="center"/>
    </xf>
    <xf numFmtId="0" fontId="8" fillId="0" borderId="21" xfId="1" applyFont="1" applyBorder="1" applyAlignment="1">
      <alignment horizontal="center"/>
    </xf>
    <xf numFmtId="49" fontId="24" fillId="0" borderId="31" xfId="7" applyNumberFormat="1" applyFont="1" applyBorder="1"/>
    <xf numFmtId="49" fontId="24" fillId="0" borderId="14" xfId="32" applyNumberFormat="1" applyFont="1" applyBorder="1" applyProtection="1"/>
    <xf numFmtId="0" fontId="8" fillId="4" borderId="21" xfId="1" applyFont="1" applyFill="1" applyBorder="1" applyAlignment="1">
      <alignment horizontal="center"/>
    </xf>
    <xf numFmtId="4" fontId="8" fillId="0" borderId="15" xfId="15" applyNumberFormat="1" applyFont="1" applyBorder="1" applyAlignment="1">
      <alignment horizontal="center" vertical="center"/>
    </xf>
    <xf numFmtId="4" fontId="8" fillId="4" borderId="15" xfId="15" applyNumberFormat="1" applyFont="1" applyFill="1" applyBorder="1" applyAlignment="1">
      <alignment horizontal="center" vertical="center"/>
    </xf>
    <xf numFmtId="0" fontId="8" fillId="0" borderId="8" xfId="1" applyFont="1" applyBorder="1" applyAlignment="1">
      <alignment horizontal="center" vertical="center" wrapText="1"/>
    </xf>
    <xf numFmtId="49" fontId="4" fillId="0" borderId="0" xfId="1" applyNumberFormat="1" applyAlignment="1">
      <alignment horizontal="left"/>
    </xf>
    <xf numFmtId="49" fontId="4" fillId="0" borderId="14" xfId="1" applyNumberFormat="1" applyBorder="1" applyAlignment="1">
      <alignment horizontal="left"/>
    </xf>
    <xf numFmtId="4" fontId="8" fillId="4" borderId="15" xfId="1" applyNumberFormat="1" applyFont="1" applyFill="1" applyBorder="1" applyAlignment="1">
      <alignment horizontal="center" vertical="center"/>
    </xf>
    <xf numFmtId="3" fontId="8" fillId="0" borderId="13" xfId="1" applyNumberFormat="1" applyFont="1" applyBorder="1" applyAlignment="1">
      <alignment horizontal="center" vertical="center"/>
    </xf>
    <xf numFmtId="4" fontId="13" fillId="3" borderId="18" xfId="1" applyNumberFormat="1" applyFont="1" applyFill="1" applyBorder="1" applyAlignment="1">
      <alignment horizontal="center" vertical="center" wrapText="1"/>
    </xf>
    <xf numFmtId="3" fontId="10" fillId="3" borderId="16" xfId="5" applyNumberFormat="1" applyFont="1" applyFill="1" applyBorder="1" applyAlignment="1">
      <alignment horizontal="center" vertical="center" wrapText="1"/>
    </xf>
    <xf numFmtId="44" fontId="2" fillId="6" borderId="0" xfId="32" applyFont="1" applyFill="1" applyProtection="1">
      <protection locked="0"/>
    </xf>
    <xf numFmtId="44" fontId="2" fillId="6" borderId="14" xfId="32" applyFont="1" applyFill="1" applyBorder="1" applyProtection="1">
      <protection locked="0"/>
    </xf>
    <xf numFmtId="44" fontId="1" fillId="6" borderId="0" xfId="32" applyFont="1" applyFill="1" applyProtection="1">
      <protection locked="0"/>
    </xf>
    <xf numFmtId="0" fontId="39" fillId="0" borderId="31" xfId="7" applyFont="1" applyBorder="1" applyAlignment="1">
      <alignment horizontal="left" wrapText="1"/>
    </xf>
    <xf numFmtId="44" fontId="5" fillId="0" borderId="31" xfId="7" applyNumberFormat="1" applyFont="1" applyBorder="1" applyAlignment="1">
      <alignment horizontal="left" wrapText="1"/>
    </xf>
    <xf numFmtId="0" fontId="1" fillId="0" borderId="60" xfId="7" applyBorder="1"/>
    <xf numFmtId="9" fontId="24" fillId="0" borderId="14" xfId="7" applyNumberFormat="1" applyFont="1" applyBorder="1" applyAlignment="1">
      <alignment horizontal="center"/>
    </xf>
    <xf numFmtId="9" fontId="24" fillId="4" borderId="14" xfId="32" applyNumberFormat="1" applyFont="1" applyFill="1" applyBorder="1" applyAlignment="1" applyProtection="1">
      <alignment horizontal="center"/>
    </xf>
    <xf numFmtId="9" fontId="24" fillId="0" borderId="14" xfId="32" applyNumberFormat="1" applyFont="1" applyBorder="1" applyAlignment="1" applyProtection="1">
      <alignment horizontal="center"/>
    </xf>
    <xf numFmtId="9" fontId="24" fillId="4" borderId="14" xfId="7" applyNumberFormat="1" applyFont="1" applyFill="1" applyBorder="1" applyAlignment="1">
      <alignment horizontal="center"/>
    </xf>
    <xf numFmtId="0" fontId="44" fillId="0" borderId="0" xfId="7" applyFont="1"/>
    <xf numFmtId="0" fontId="46" fillId="0" borderId="0" xfId="7" applyFont="1" applyAlignment="1">
      <alignment wrapText="1"/>
    </xf>
    <xf numFmtId="0" fontId="44" fillId="0" borderId="73" xfId="7" applyFont="1" applyBorder="1"/>
    <xf numFmtId="0" fontId="2" fillId="0" borderId="74" xfId="7" applyFont="1" applyBorder="1" applyAlignment="1">
      <alignment horizontal="center"/>
    </xf>
    <xf numFmtId="0" fontId="44" fillId="0" borderId="74" xfId="7" applyFont="1" applyBorder="1"/>
    <xf numFmtId="44" fontId="38" fillId="7" borderId="51" xfId="32" applyFont="1" applyFill="1" applyBorder="1" applyAlignment="1" applyProtection="1">
      <alignment horizontal="center" vertical="center"/>
    </xf>
    <xf numFmtId="44" fontId="38" fillId="8" borderId="21" xfId="32" applyFont="1" applyFill="1" applyBorder="1" applyAlignment="1" applyProtection="1">
      <alignment horizontal="center" vertical="center"/>
    </xf>
    <xf numFmtId="9" fontId="38" fillId="10" borderId="68" xfId="32" applyNumberFormat="1" applyFont="1" applyFill="1" applyBorder="1" applyAlignment="1" applyProtection="1">
      <alignment horizontal="center" vertical="center"/>
    </xf>
    <xf numFmtId="9" fontId="38" fillId="10" borderId="62" xfId="32" applyNumberFormat="1" applyFont="1" applyFill="1" applyBorder="1" applyAlignment="1" applyProtection="1">
      <alignment horizontal="center" vertical="center"/>
    </xf>
    <xf numFmtId="0" fontId="44" fillId="0" borderId="75" xfId="7" applyFont="1" applyBorder="1"/>
    <xf numFmtId="44" fontId="2" fillId="6" borderId="0" xfId="32" applyFont="1" applyFill="1" applyProtection="1"/>
    <xf numFmtId="0" fontId="2" fillId="0" borderId="61" xfId="7" applyFont="1" applyBorder="1"/>
    <xf numFmtId="44" fontId="2" fillId="6" borderId="14" xfId="32" applyFont="1" applyFill="1" applyBorder="1" applyProtection="1"/>
    <xf numFmtId="0" fontId="2" fillId="0" borderId="22" xfId="7" applyFont="1" applyBorder="1" applyAlignment="1">
      <alignment wrapText="1"/>
    </xf>
    <xf numFmtId="0" fontId="2" fillId="0" borderId="14" xfId="7" applyFont="1" applyBorder="1" applyAlignment="1">
      <alignment horizontal="left" wrapText="1"/>
    </xf>
    <xf numFmtId="0" fontId="44" fillId="0" borderId="74" xfId="7" applyFont="1" applyBorder="1" applyAlignment="1">
      <alignment wrapText="1"/>
    </xf>
    <xf numFmtId="0" fontId="2" fillId="0" borderId="59" xfId="7" applyFont="1" applyBorder="1" applyAlignment="1">
      <alignment horizontal="left" wrapText="1"/>
    </xf>
    <xf numFmtId="0" fontId="35" fillId="12" borderId="0" xfId="7" applyFont="1" applyFill="1" applyAlignment="1">
      <alignment horizontal="center" wrapText="1"/>
    </xf>
    <xf numFmtId="44" fontId="35" fillId="12" borderId="0" xfId="7" applyNumberFormat="1" applyFont="1" applyFill="1" applyAlignment="1">
      <alignment wrapText="1"/>
    </xf>
    <xf numFmtId="0" fontId="35" fillId="13" borderId="58" xfId="7" applyFont="1" applyFill="1" applyBorder="1" applyAlignment="1">
      <alignment wrapText="1"/>
    </xf>
    <xf numFmtId="0" fontId="35" fillId="13" borderId="0" xfId="7" applyFont="1" applyFill="1" applyAlignment="1">
      <alignment horizontal="center" wrapText="1"/>
    </xf>
    <xf numFmtId="44" fontId="35" fillId="13" borderId="0" xfId="7" applyNumberFormat="1" applyFont="1" applyFill="1" applyAlignment="1">
      <alignment wrapText="1"/>
    </xf>
    <xf numFmtId="0" fontId="35" fillId="14" borderId="0" xfId="7" applyFont="1" applyFill="1" applyAlignment="1">
      <alignment horizontal="center" wrapText="1"/>
    </xf>
    <xf numFmtId="44" fontId="35" fillId="14" borderId="0" xfId="7" applyNumberFormat="1" applyFont="1" applyFill="1" applyAlignment="1">
      <alignment wrapText="1"/>
    </xf>
    <xf numFmtId="0" fontId="35" fillId="15" borderId="0" xfId="7" applyFont="1" applyFill="1" applyAlignment="1">
      <alignment horizontal="center" wrapText="1"/>
    </xf>
    <xf numFmtId="44" fontId="35" fillId="15" borderId="0" xfId="7" applyNumberFormat="1" applyFont="1" applyFill="1" applyAlignment="1">
      <alignment wrapText="1"/>
    </xf>
    <xf numFmtId="0" fontId="1" fillId="12" borderId="0" xfId="7" applyFill="1"/>
    <xf numFmtId="0" fontId="1" fillId="13" borderId="0" xfId="7" applyFill="1"/>
    <xf numFmtId="0" fontId="1" fillId="14" borderId="0" xfId="7" applyFill="1"/>
    <xf numFmtId="0" fontId="1" fillId="15" borderId="0" xfId="7" applyFill="1"/>
    <xf numFmtId="0" fontId="35" fillId="16" borderId="0" xfId="7" applyFont="1" applyFill="1" applyAlignment="1">
      <alignment horizontal="center" wrapText="1"/>
    </xf>
    <xf numFmtId="44" fontId="35" fillId="16" borderId="0" xfId="7" applyNumberFormat="1" applyFont="1" applyFill="1" applyAlignment="1">
      <alignment wrapText="1"/>
    </xf>
    <xf numFmtId="0" fontId="1" fillId="16" borderId="0" xfId="7" applyFill="1"/>
    <xf numFmtId="0" fontId="49" fillId="16" borderId="0" xfId="7" applyFont="1" applyFill="1"/>
    <xf numFmtId="0" fontId="35" fillId="17" borderId="0" xfId="7" applyFont="1" applyFill="1" applyAlignment="1">
      <alignment horizontal="center" wrapText="1"/>
    </xf>
    <xf numFmtId="44" fontId="35" fillId="17" borderId="0" xfId="7" applyNumberFormat="1" applyFont="1" applyFill="1" applyAlignment="1">
      <alignment wrapText="1"/>
    </xf>
    <xf numFmtId="0" fontId="1" fillId="17" borderId="0" xfId="7" applyFill="1"/>
    <xf numFmtId="0" fontId="49" fillId="17" borderId="0" xfId="7" applyFont="1" applyFill="1"/>
    <xf numFmtId="0" fontId="35" fillId="18" borderId="0" xfId="7" applyFont="1" applyFill="1" applyAlignment="1">
      <alignment horizontal="center" wrapText="1"/>
    </xf>
    <xf numFmtId="44" fontId="35" fillId="18" borderId="0" xfId="7" applyNumberFormat="1" applyFont="1" applyFill="1" applyAlignment="1">
      <alignment wrapText="1"/>
    </xf>
    <xf numFmtId="0" fontId="1" fillId="18" borderId="0" xfId="7" applyFill="1"/>
    <xf numFmtId="0" fontId="1" fillId="6" borderId="78" xfId="7" applyFill="1" applyBorder="1" applyAlignment="1" applyProtection="1">
      <alignment horizontal="center"/>
      <protection locked="0"/>
    </xf>
    <xf numFmtId="44" fontId="1" fillId="0" borderId="79" xfId="32" applyFont="1" applyBorder="1"/>
    <xf numFmtId="0" fontId="49" fillId="18" borderId="76" xfId="7" applyFont="1" applyFill="1" applyBorder="1"/>
    <xf numFmtId="0" fontId="49" fillId="18" borderId="77" xfId="7" applyFont="1" applyFill="1" applyBorder="1"/>
    <xf numFmtId="0" fontId="1" fillId="18" borderId="60" xfId="7" applyFill="1" applyBorder="1"/>
    <xf numFmtId="0" fontId="49" fillId="17" borderId="76" xfId="7" applyFont="1" applyFill="1" applyBorder="1"/>
    <xf numFmtId="0" fontId="49" fillId="17" borderId="77" xfId="7" applyFont="1" applyFill="1" applyBorder="1"/>
    <xf numFmtId="0" fontId="1" fillId="17" borderId="60" xfId="7" applyFill="1" applyBorder="1"/>
    <xf numFmtId="0" fontId="49" fillId="16" borderId="76" xfId="7" applyFont="1" applyFill="1" applyBorder="1"/>
    <xf numFmtId="0" fontId="49" fillId="16" borderId="77" xfId="7" applyFont="1" applyFill="1" applyBorder="1"/>
    <xf numFmtId="0" fontId="49" fillId="16" borderId="60" xfId="7" applyFont="1" applyFill="1" applyBorder="1"/>
    <xf numFmtId="0" fontId="49" fillId="15" borderId="76" xfId="7" applyFont="1" applyFill="1" applyBorder="1"/>
    <xf numFmtId="0" fontId="49" fillId="15" borderId="77" xfId="7" applyFont="1" applyFill="1" applyBorder="1"/>
    <xf numFmtId="0" fontId="49" fillId="15" borderId="60" xfId="7" applyFont="1" applyFill="1" applyBorder="1"/>
    <xf numFmtId="0" fontId="49" fillId="15" borderId="0" xfId="7" applyFont="1" applyFill="1"/>
    <xf numFmtId="0" fontId="49" fillId="14" borderId="60" xfId="7" applyFont="1" applyFill="1" applyBorder="1"/>
    <xf numFmtId="0" fontId="49" fillId="14" borderId="0" xfId="7" applyFont="1" applyFill="1"/>
    <xf numFmtId="0" fontId="49" fillId="14" borderId="76" xfId="7" applyFont="1" applyFill="1" applyBorder="1"/>
    <xf numFmtId="0" fontId="49" fillId="14" borderId="77" xfId="7" applyFont="1" applyFill="1" applyBorder="1"/>
    <xf numFmtId="0" fontId="49" fillId="13" borderId="76" xfId="7" applyFont="1" applyFill="1" applyBorder="1"/>
    <xf numFmtId="0" fontId="49" fillId="13" borderId="77" xfId="7" applyFont="1" applyFill="1" applyBorder="1"/>
    <xf numFmtId="0" fontId="49" fillId="13" borderId="0" xfId="7" applyFont="1" applyFill="1"/>
    <xf numFmtId="0" fontId="49" fillId="12" borderId="76" xfId="7" applyFont="1" applyFill="1" applyBorder="1"/>
    <xf numFmtId="0" fontId="49" fillId="12" borderId="77" xfId="7" applyFont="1" applyFill="1" applyBorder="1"/>
    <xf numFmtId="0" fontId="49" fillId="12" borderId="60" xfId="7" applyFont="1" applyFill="1" applyBorder="1"/>
    <xf numFmtId="0" fontId="49" fillId="12" borderId="0" xfId="7" applyFont="1" applyFill="1"/>
    <xf numFmtId="0" fontId="1" fillId="11" borderId="60" xfId="7" applyFill="1" applyBorder="1"/>
    <xf numFmtId="0" fontId="1" fillId="11" borderId="76" xfId="7" applyFill="1" applyBorder="1"/>
    <xf numFmtId="0" fontId="1" fillId="11" borderId="77" xfId="7" applyFill="1" applyBorder="1"/>
    <xf numFmtId="0" fontId="49" fillId="11" borderId="60" xfId="7" applyFont="1" applyFill="1" applyBorder="1"/>
    <xf numFmtId="0" fontId="49" fillId="11" borderId="0" xfId="7" applyFont="1" applyFill="1"/>
    <xf numFmtId="0" fontId="49" fillId="11" borderId="77" xfId="7" applyFont="1" applyFill="1" applyBorder="1"/>
    <xf numFmtId="49" fontId="17" fillId="11" borderId="0" xfId="7" applyNumberFormat="1" applyFont="1" applyFill="1" applyAlignment="1">
      <alignment horizontal="center" wrapText="1"/>
    </xf>
    <xf numFmtId="0" fontId="1" fillId="6" borderId="0" xfId="7" applyFill="1" applyAlignment="1">
      <alignment horizontal="center"/>
    </xf>
    <xf numFmtId="49" fontId="1" fillId="0" borderId="0" xfId="7" applyNumberFormat="1" applyAlignment="1">
      <alignment horizontal="left" wrapText="1"/>
    </xf>
    <xf numFmtId="49" fontId="43" fillId="6" borderId="0" xfId="3" applyNumberFormat="1" applyFont="1" applyFill="1" applyAlignment="1" applyProtection="1">
      <alignment horizontal="left" vertical="top"/>
    </xf>
    <xf numFmtId="44" fontId="19" fillId="0" borderId="0" xfId="32" applyFont="1" applyAlignment="1" applyProtection="1">
      <alignment horizontal="center" wrapText="1"/>
    </xf>
    <xf numFmtId="0" fontId="1" fillId="0" borderId="0" xfId="7" applyAlignment="1">
      <alignment horizontal="left"/>
    </xf>
    <xf numFmtId="0" fontId="1" fillId="0" borderId="0" xfId="7" applyAlignment="1">
      <alignment horizontal="left" wrapText="1"/>
    </xf>
    <xf numFmtId="0" fontId="2" fillId="11" borderId="0" xfId="7" applyFont="1" applyFill="1" applyAlignment="1">
      <alignment horizontal="center" wrapText="1"/>
    </xf>
    <xf numFmtId="0" fontId="1" fillId="19" borderId="0" xfId="7" applyFill="1"/>
    <xf numFmtId="0" fontId="1" fillId="14" borderId="76" xfId="7" applyFill="1" applyBorder="1"/>
    <xf numFmtId="0" fontId="18" fillId="0" borderId="0" xfId="5" applyFont="1" applyAlignment="1">
      <alignment horizontal="center"/>
    </xf>
    <xf numFmtId="49" fontId="47" fillId="0" borderId="0" xfId="7" applyNumberFormat="1" applyFont="1" applyAlignment="1" applyProtection="1">
      <alignment horizontal="center" wrapText="1"/>
      <protection locked="0"/>
    </xf>
    <xf numFmtId="0" fontId="1" fillId="11" borderId="60" xfId="7" applyFill="1" applyBorder="1" applyAlignment="1">
      <alignment horizontal="center"/>
    </xf>
    <xf numFmtId="0" fontId="1" fillId="11" borderId="0" xfId="7" applyFill="1" applyAlignment="1">
      <alignment horizontal="center"/>
    </xf>
    <xf numFmtId="0" fontId="48" fillId="16" borderId="0" xfId="7" applyFont="1" applyFill="1" applyAlignment="1">
      <alignment horizontal="center"/>
    </xf>
    <xf numFmtId="0" fontId="1" fillId="0" borderId="31" xfId="7" applyBorder="1" applyAlignment="1" applyProtection="1">
      <alignment horizontal="left" wrapText="1"/>
      <protection locked="0"/>
    </xf>
    <xf numFmtId="0" fontId="1" fillId="0" borderId="24" xfId="7" applyBorder="1" applyAlignment="1" applyProtection="1">
      <alignment horizontal="left" wrapText="1"/>
      <protection locked="0"/>
    </xf>
    <xf numFmtId="0" fontId="2" fillId="0" borderId="0" xfId="7" applyFont="1" applyAlignment="1">
      <alignment horizontal="center"/>
    </xf>
    <xf numFmtId="0" fontId="48" fillId="15" borderId="0" xfId="7" applyFont="1" applyFill="1" applyAlignment="1">
      <alignment horizontal="center"/>
    </xf>
    <xf numFmtId="0" fontId="41" fillId="0" borderId="31" xfId="7" applyFont="1" applyBorder="1" applyAlignment="1" applyProtection="1">
      <alignment horizontal="left"/>
      <protection locked="0"/>
    </xf>
    <xf numFmtId="0" fontId="41" fillId="0" borderId="24" xfId="7" applyFont="1" applyBorder="1" applyAlignment="1" applyProtection="1">
      <alignment horizontal="left"/>
      <protection locked="0"/>
    </xf>
    <xf numFmtId="49" fontId="24" fillId="0" borderId="24" xfId="7" applyNumberFormat="1" applyFont="1" applyBorder="1" applyAlignment="1" applyProtection="1">
      <alignment horizontal="left" wrapText="1"/>
      <protection locked="0"/>
    </xf>
    <xf numFmtId="0" fontId="35" fillId="17" borderId="58" xfId="7" applyFont="1" applyFill="1" applyBorder="1" applyAlignment="1">
      <alignment horizontal="left" wrapText="1"/>
    </xf>
    <xf numFmtId="0" fontId="48" fillId="17" borderId="0" xfId="7" applyFont="1" applyFill="1" applyAlignment="1">
      <alignment horizontal="center"/>
    </xf>
    <xf numFmtId="49" fontId="1" fillId="0" borderId="24" xfId="7" applyNumberFormat="1" applyBorder="1" applyAlignment="1" applyProtection="1">
      <alignment horizontal="left" wrapText="1"/>
      <protection locked="0"/>
    </xf>
    <xf numFmtId="0" fontId="35" fillId="14" borderId="58" xfId="7" applyFont="1" applyFill="1" applyBorder="1" applyAlignment="1">
      <alignment wrapText="1"/>
    </xf>
    <xf numFmtId="0" fontId="35" fillId="15" borderId="58" xfId="7" applyFont="1" applyFill="1" applyBorder="1" applyAlignment="1">
      <alignment horizontal="left" wrapText="1"/>
    </xf>
    <xf numFmtId="0" fontId="35" fillId="16" borderId="58" xfId="7" applyFont="1" applyFill="1" applyBorder="1" applyAlignment="1">
      <alignment horizontal="left" wrapText="1"/>
    </xf>
    <xf numFmtId="0" fontId="41" fillId="0" borderId="31" xfId="7" applyFont="1" applyBorder="1" applyAlignment="1" applyProtection="1">
      <alignment horizontal="left" wrapText="1"/>
      <protection locked="0"/>
    </xf>
    <xf numFmtId="0" fontId="41" fillId="0" borderId="24" xfId="7" applyFont="1" applyBorder="1" applyAlignment="1" applyProtection="1">
      <alignment horizontal="left" wrapText="1"/>
      <protection locked="0"/>
    </xf>
    <xf numFmtId="0" fontId="50" fillId="10" borderId="22" xfId="7" applyFont="1" applyFill="1" applyBorder="1" applyAlignment="1">
      <alignment horizontal="right"/>
    </xf>
    <xf numFmtId="0" fontId="50" fillId="10" borderId="0" xfId="7" applyFont="1" applyFill="1" applyAlignment="1">
      <alignment horizontal="right"/>
    </xf>
    <xf numFmtId="0" fontId="50" fillId="10" borderId="28" xfId="7" applyFont="1" applyFill="1" applyBorder="1" applyAlignment="1">
      <alignment horizontal="right"/>
    </xf>
    <xf numFmtId="44" fontId="51" fillId="10" borderId="22" xfId="32" applyFont="1" applyFill="1" applyBorder="1" applyAlignment="1">
      <alignment horizontal="center"/>
    </xf>
    <xf numFmtId="44" fontId="51" fillId="10" borderId="0" xfId="32" applyFont="1" applyFill="1" applyBorder="1" applyAlignment="1">
      <alignment horizontal="center"/>
    </xf>
    <xf numFmtId="44" fontId="51" fillId="10" borderId="28" xfId="32" applyFont="1" applyFill="1" applyBorder="1" applyAlignment="1">
      <alignment horizontal="center"/>
    </xf>
    <xf numFmtId="0" fontId="35" fillId="5" borderId="0" xfId="7" applyFont="1" applyFill="1" applyAlignment="1">
      <alignment horizontal="left" wrapText="1"/>
    </xf>
    <xf numFmtId="0" fontId="1" fillId="6" borderId="60" xfId="7" applyFill="1" applyBorder="1" applyAlignment="1" applyProtection="1">
      <alignment horizontal="center"/>
      <protection locked="0"/>
    </xf>
    <xf numFmtId="0" fontId="1" fillId="6" borderId="0" xfId="7" applyFill="1" applyAlignment="1" applyProtection="1">
      <alignment horizontal="center"/>
      <protection locked="0"/>
    </xf>
    <xf numFmtId="0" fontId="2" fillId="11" borderId="59" xfId="7" applyFont="1" applyFill="1" applyBorder="1" applyAlignment="1">
      <alignment horizontal="center"/>
    </xf>
    <xf numFmtId="0" fontId="2" fillId="11" borderId="0" xfId="7" applyFont="1" applyFill="1" applyAlignment="1">
      <alignment horizontal="center"/>
    </xf>
    <xf numFmtId="0" fontId="1" fillId="6" borderId="14" xfId="7" applyFill="1" applyBorder="1" applyAlignment="1" applyProtection="1">
      <alignment horizontal="center"/>
      <protection locked="0"/>
    </xf>
    <xf numFmtId="0" fontId="1" fillId="6" borderId="69" xfId="7" applyFill="1" applyBorder="1" applyAlignment="1" applyProtection="1">
      <alignment horizontal="center"/>
      <protection locked="0"/>
    </xf>
    <xf numFmtId="0" fontId="1" fillId="6" borderId="23" xfId="7" applyFill="1" applyBorder="1" applyAlignment="1" applyProtection="1">
      <alignment horizontal="center"/>
      <protection locked="0"/>
    </xf>
    <xf numFmtId="9" fontId="5" fillId="0" borderId="0" xfId="3" applyFont="1" applyAlignment="1">
      <alignment horizontal="center" vertical="center"/>
    </xf>
    <xf numFmtId="0" fontId="19" fillId="0" borderId="0" xfId="7" applyFont="1" applyAlignment="1">
      <alignment horizontal="center" wrapText="1"/>
    </xf>
    <xf numFmtId="44" fontId="19" fillId="0" borderId="0" xfId="32" applyFont="1" applyAlignment="1">
      <alignment horizontal="center" wrapText="1"/>
    </xf>
    <xf numFmtId="0" fontId="40" fillId="0" borderId="31" xfId="7" applyFont="1" applyBorder="1" applyAlignment="1" applyProtection="1">
      <alignment horizontal="left" wrapText="1"/>
      <protection locked="0"/>
    </xf>
    <xf numFmtId="0" fontId="40" fillId="0" borderId="24" xfId="7" applyFont="1" applyBorder="1" applyAlignment="1" applyProtection="1">
      <alignment horizontal="left" wrapText="1"/>
      <protection locked="0"/>
    </xf>
    <xf numFmtId="0" fontId="35" fillId="12" borderId="58" xfId="7" applyFont="1" applyFill="1" applyBorder="1" applyAlignment="1">
      <alignment horizontal="left" wrapText="1"/>
    </xf>
    <xf numFmtId="49" fontId="17" fillId="11" borderId="0" xfId="7" applyNumberFormat="1" applyFont="1" applyFill="1" applyAlignment="1">
      <alignment horizontal="center" wrapText="1"/>
    </xf>
    <xf numFmtId="0" fontId="1" fillId="6" borderId="61" xfId="7" applyFill="1" applyBorder="1" applyAlignment="1" applyProtection="1">
      <alignment horizontal="center"/>
      <protection locked="0"/>
    </xf>
    <xf numFmtId="0" fontId="48" fillId="14" borderId="0" xfId="7" applyFont="1" applyFill="1" applyAlignment="1">
      <alignment horizontal="center"/>
    </xf>
    <xf numFmtId="0" fontId="1" fillId="0" borderId="24" xfId="7" applyBorder="1" applyAlignment="1" applyProtection="1">
      <alignment horizontal="left"/>
      <protection locked="0"/>
    </xf>
    <xf numFmtId="49" fontId="24" fillId="0" borderId="22" xfId="7" applyNumberFormat="1" applyFont="1" applyBorder="1" applyAlignment="1" applyProtection="1">
      <alignment horizontal="left" wrapText="1"/>
      <protection locked="0"/>
    </xf>
    <xf numFmtId="0" fontId="1" fillId="0" borderId="22" xfId="7" applyBorder="1" applyAlignment="1" applyProtection="1">
      <alignment horizontal="left" wrapText="1"/>
      <protection locked="0"/>
    </xf>
    <xf numFmtId="0" fontId="48" fillId="18" borderId="0" xfId="7" applyFont="1" applyFill="1" applyAlignment="1">
      <alignment horizontal="center"/>
    </xf>
    <xf numFmtId="0" fontId="35" fillId="18" borderId="58" xfId="7" applyFont="1" applyFill="1" applyBorder="1" applyAlignment="1">
      <alignment horizontal="left" wrapText="1"/>
    </xf>
    <xf numFmtId="0" fontId="35" fillId="18" borderId="0" xfId="7" applyFont="1" applyFill="1" applyAlignment="1">
      <alignment horizontal="left" wrapText="1"/>
    </xf>
    <xf numFmtId="0" fontId="48" fillId="12" borderId="0" xfId="7" applyFont="1" applyFill="1" applyAlignment="1">
      <alignment horizontal="center"/>
    </xf>
    <xf numFmtId="0" fontId="48" fillId="13" borderId="0" xfId="7" applyFont="1" applyFill="1" applyAlignment="1">
      <alignment horizontal="center"/>
    </xf>
    <xf numFmtId="0" fontId="41" fillId="0" borderId="55" xfId="7" applyFont="1" applyBorder="1" applyAlignment="1" applyProtection="1">
      <alignment horizontal="left" wrapText="1"/>
      <protection locked="0"/>
    </xf>
    <xf numFmtId="0" fontId="41" fillId="0" borderId="22" xfId="7" applyFont="1" applyBorder="1" applyAlignment="1" applyProtection="1">
      <alignment horizontal="left" wrapText="1"/>
      <protection locked="0"/>
    </xf>
    <xf numFmtId="0" fontId="2" fillId="0" borderId="0" xfId="7" applyFont="1" applyAlignment="1">
      <alignment horizontal="left"/>
    </xf>
    <xf numFmtId="0" fontId="2" fillId="11" borderId="72" xfId="7" applyFont="1" applyFill="1" applyBorder="1" applyAlignment="1">
      <alignment horizontal="center" wrapText="1"/>
    </xf>
    <xf numFmtId="0" fontId="2" fillId="11" borderId="24" xfId="7" applyFont="1" applyFill="1" applyBorder="1" applyAlignment="1">
      <alignment horizontal="center" wrapText="1"/>
    </xf>
    <xf numFmtId="0" fontId="1" fillId="0" borderId="70" xfId="7" applyBorder="1" applyAlignment="1" applyProtection="1">
      <alignment horizontal="left" wrapText="1"/>
      <protection locked="0"/>
    </xf>
    <xf numFmtId="0" fontId="1" fillId="0" borderId="71" xfId="7" applyBorder="1" applyAlignment="1" applyProtection="1">
      <alignment horizontal="left" wrapText="1"/>
      <protection locked="0"/>
    </xf>
    <xf numFmtId="49" fontId="43" fillId="6" borderId="14" xfId="3" applyNumberFormat="1" applyFont="1" applyFill="1" applyBorder="1" applyAlignment="1" applyProtection="1">
      <alignment horizontal="center" vertical="top"/>
      <protection locked="0"/>
    </xf>
    <xf numFmtId="49" fontId="43" fillId="6" borderId="14" xfId="3" applyNumberFormat="1" applyFont="1" applyFill="1" applyBorder="1" applyAlignment="1" applyProtection="1">
      <alignment horizontal="left" vertical="top"/>
      <protection locked="0"/>
    </xf>
    <xf numFmtId="0" fontId="35" fillId="13" borderId="58" xfId="7" applyFont="1" applyFill="1" applyBorder="1" applyAlignment="1">
      <alignment horizontal="center" wrapText="1"/>
    </xf>
    <xf numFmtId="49" fontId="24" fillId="4" borderId="31" xfId="7" applyNumberFormat="1" applyFont="1" applyFill="1" applyBorder="1" applyAlignment="1">
      <alignment horizontal="left"/>
    </xf>
    <xf numFmtId="49" fontId="24" fillId="4" borderId="24" xfId="7" applyNumberFormat="1" applyFont="1" applyFill="1" applyBorder="1" applyAlignment="1">
      <alignment horizontal="left"/>
    </xf>
    <xf numFmtId="49" fontId="24" fillId="4" borderId="37" xfId="7" applyNumberFormat="1" applyFont="1" applyFill="1" applyBorder="1" applyAlignment="1">
      <alignment horizontal="left"/>
    </xf>
    <xf numFmtId="0" fontId="24" fillId="0" borderId="31" xfId="7" applyFont="1" applyBorder="1" applyAlignment="1">
      <alignment horizontal="left"/>
    </xf>
    <xf numFmtId="0" fontId="24" fillId="0" borderId="24" xfId="7" applyFont="1" applyBorder="1" applyAlignment="1">
      <alignment horizontal="left"/>
    </xf>
    <xf numFmtId="0" fontId="24" fillId="0" borderId="37" xfId="7" applyFont="1" applyBorder="1" applyAlignment="1">
      <alignment horizontal="left"/>
    </xf>
    <xf numFmtId="49" fontId="36" fillId="0" borderId="27" xfId="1" applyNumberFormat="1" applyFont="1" applyBorder="1" applyAlignment="1">
      <alignment horizontal="right"/>
    </xf>
    <xf numFmtId="49" fontId="36" fillId="0" borderId="28" xfId="1" applyNumberFormat="1" applyFont="1" applyBorder="1" applyAlignment="1">
      <alignment horizontal="right"/>
    </xf>
    <xf numFmtId="49" fontId="36" fillId="0" borderId="44" xfId="1" applyNumberFormat="1" applyFont="1" applyBorder="1" applyAlignment="1">
      <alignment horizontal="right"/>
    </xf>
    <xf numFmtId="0" fontId="7" fillId="0" borderId="3" xfId="1" applyFont="1" applyBorder="1" applyAlignment="1">
      <alignment horizontal="center"/>
    </xf>
    <xf numFmtId="0" fontId="7" fillId="0" borderId="33" xfId="1" applyFont="1" applyBorder="1" applyAlignment="1">
      <alignment horizontal="center"/>
    </xf>
    <xf numFmtId="0" fontId="7" fillId="0" borderId="39" xfId="1" applyFont="1" applyBorder="1" applyAlignment="1">
      <alignment horizontal="center"/>
    </xf>
    <xf numFmtId="49" fontId="24" fillId="4" borderId="14" xfId="7" applyNumberFormat="1" applyFont="1" applyFill="1" applyBorder="1" applyAlignment="1">
      <alignment horizontal="left"/>
    </xf>
    <xf numFmtId="49" fontId="24" fillId="0" borderId="31" xfId="7" applyNumberFormat="1" applyFont="1" applyBorder="1" applyAlignment="1">
      <alignment horizontal="left"/>
    </xf>
    <xf numFmtId="49" fontId="24" fillId="0" borderId="24" xfId="7" applyNumberFormat="1" applyFont="1" applyBorder="1" applyAlignment="1">
      <alignment horizontal="left"/>
    </xf>
    <xf numFmtId="49" fontId="24" fillId="0" borderId="37" xfId="7" applyNumberFormat="1" applyFont="1" applyBorder="1" applyAlignment="1">
      <alignment horizontal="left"/>
    </xf>
    <xf numFmtId="0" fontId="24" fillId="4" borderId="31" xfId="7" applyFont="1" applyFill="1" applyBorder="1" applyAlignment="1">
      <alignment horizontal="left"/>
    </xf>
    <xf numFmtId="0" fontId="24" fillId="4" borderId="24" xfId="7" applyFont="1" applyFill="1" applyBorder="1" applyAlignment="1">
      <alignment horizontal="left"/>
    </xf>
    <xf numFmtId="0" fontId="24" fillId="4" borderId="37" xfId="7" applyFont="1" applyFill="1" applyBorder="1" applyAlignment="1">
      <alignment horizontal="left"/>
    </xf>
    <xf numFmtId="49" fontId="24" fillId="4" borderId="31" xfId="32" applyNumberFormat="1" applyFont="1" applyFill="1" applyBorder="1" applyAlignment="1" applyProtection="1">
      <alignment horizontal="left"/>
    </xf>
    <xf numFmtId="49" fontId="24" fillId="4" borderId="24" xfId="32" applyNumberFormat="1" applyFont="1" applyFill="1" applyBorder="1" applyAlignment="1" applyProtection="1">
      <alignment horizontal="left"/>
    </xf>
    <xf numFmtId="49" fontId="24" fillId="4" borderId="37" xfId="32" applyNumberFormat="1" applyFont="1" applyFill="1" applyBorder="1" applyAlignment="1" applyProtection="1">
      <alignment horizontal="left"/>
    </xf>
    <xf numFmtId="0" fontId="7" fillId="0" borderId="32" xfId="1" applyFont="1" applyBorder="1" applyAlignment="1">
      <alignment horizontal="center"/>
    </xf>
    <xf numFmtId="49" fontId="24" fillId="0" borderId="14" xfId="7" applyNumberFormat="1" applyFont="1" applyBorder="1" applyAlignment="1">
      <alignment horizontal="left"/>
    </xf>
    <xf numFmtId="49" fontId="10" fillId="0" borderId="5" xfId="1" applyNumberFormat="1" applyFont="1" applyBorder="1" applyAlignment="1">
      <alignment horizontal="right"/>
    </xf>
    <xf numFmtId="49" fontId="10" fillId="0" borderId="40" xfId="1" applyNumberFormat="1" applyFont="1" applyBorder="1" applyAlignment="1">
      <alignment horizontal="right"/>
    </xf>
    <xf numFmtId="49" fontId="10" fillId="0" borderId="38" xfId="1" applyNumberFormat="1" applyFont="1" applyBorder="1" applyAlignment="1">
      <alignment horizontal="right"/>
    </xf>
    <xf numFmtId="0" fontId="17" fillId="3" borderId="1" xfId="5" applyFont="1" applyFill="1" applyBorder="1" applyAlignment="1">
      <alignment vertical="top" wrapText="1"/>
    </xf>
    <xf numFmtId="0" fontId="17" fillId="3" borderId="30" xfId="5" applyFont="1" applyFill="1" applyBorder="1" applyAlignment="1">
      <alignment vertical="top" wrapText="1"/>
    </xf>
    <xf numFmtId="0" fontId="17" fillId="3" borderId="2" xfId="5" applyFont="1" applyFill="1" applyBorder="1" applyAlignment="1">
      <alignment vertical="top" wrapText="1"/>
    </xf>
    <xf numFmtId="0" fontId="17" fillId="3" borderId="1" xfId="5" applyFont="1" applyFill="1" applyBorder="1" applyAlignment="1">
      <alignment vertical="center" wrapText="1"/>
    </xf>
    <xf numFmtId="0" fontId="17" fillId="3" borderId="30" xfId="5" applyFont="1" applyFill="1" applyBorder="1" applyAlignment="1">
      <alignment vertical="center" wrapText="1"/>
    </xf>
    <xf numFmtId="0" fontId="17" fillId="3" borderId="2" xfId="5" applyFont="1" applyFill="1" applyBorder="1" applyAlignment="1">
      <alignment vertical="center" wrapText="1"/>
    </xf>
    <xf numFmtId="0" fontId="7" fillId="0" borderId="36" xfId="1" applyFont="1" applyBorder="1" applyAlignment="1">
      <alignment horizontal="center"/>
    </xf>
    <xf numFmtId="0" fontId="12" fillId="3" borderId="25" xfId="1" applyFont="1" applyFill="1" applyBorder="1" applyAlignment="1">
      <alignment horizontal="right" vertical="center" wrapText="1"/>
    </xf>
    <xf numFmtId="0" fontId="12" fillId="3" borderId="26" xfId="1" applyFont="1" applyFill="1" applyBorder="1" applyAlignment="1">
      <alignment horizontal="right" vertical="center" wrapText="1"/>
    </xf>
    <xf numFmtId="0" fontId="12" fillId="3" borderId="27" xfId="1" applyFont="1" applyFill="1" applyBorder="1" applyAlignment="1">
      <alignment horizontal="right" vertical="center" wrapText="1"/>
    </xf>
    <xf numFmtId="0" fontId="12" fillId="3" borderId="28" xfId="1" applyFont="1" applyFill="1" applyBorder="1" applyAlignment="1">
      <alignment horizontal="right" vertical="center" wrapText="1"/>
    </xf>
    <xf numFmtId="0" fontId="38" fillId="0" borderId="0" xfId="1" applyFont="1" applyAlignment="1">
      <alignment horizontal="right" vertical="center"/>
    </xf>
    <xf numFmtId="0" fontId="6" fillId="0" borderId="28" xfId="1" applyFont="1" applyBorder="1" applyAlignment="1">
      <alignment horizontal="center"/>
    </xf>
    <xf numFmtId="0" fontId="21" fillId="3" borderId="30" xfId="5" applyFont="1" applyFill="1" applyBorder="1" applyAlignment="1">
      <alignment vertical="center" wrapText="1"/>
    </xf>
    <xf numFmtId="0" fontId="31" fillId="6" borderId="35" xfId="1" applyFont="1" applyFill="1" applyBorder="1" applyAlignment="1">
      <alignment horizontal="center"/>
    </xf>
    <xf numFmtId="0" fontId="10" fillId="6" borderId="26" xfId="1" applyFont="1" applyFill="1" applyBorder="1" applyAlignment="1">
      <alignment horizontal="center"/>
    </xf>
    <xf numFmtId="0" fontId="10" fillId="6" borderId="34" xfId="1" applyFont="1" applyFill="1" applyBorder="1" applyAlignment="1">
      <alignment horizontal="center"/>
    </xf>
    <xf numFmtId="0" fontId="5" fillId="0" borderId="0" xfId="1" applyFont="1" applyAlignment="1">
      <alignment horizontal="right" vertical="top"/>
    </xf>
    <xf numFmtId="0" fontId="5" fillId="0" borderId="0" xfId="1" applyFont="1" applyAlignment="1">
      <alignment horizontal="left" vertical="top"/>
    </xf>
    <xf numFmtId="49" fontId="10" fillId="0" borderId="29" xfId="1" applyNumberFormat="1" applyFont="1" applyBorder="1" applyAlignment="1">
      <alignment horizontal="right"/>
    </xf>
    <xf numFmtId="0" fontId="10" fillId="0" borderId="0" xfId="1" applyFont="1" applyAlignment="1">
      <alignment horizontal="right"/>
    </xf>
    <xf numFmtId="0" fontId="10" fillId="0" borderId="0" xfId="1" applyFont="1"/>
    <xf numFmtId="0" fontId="7" fillId="0" borderId="3" xfId="1" applyFont="1" applyBorder="1" applyAlignment="1">
      <alignment horizontal="right"/>
    </xf>
    <xf numFmtId="0" fontId="7" fillId="0" borderId="36" xfId="1" applyFont="1" applyBorder="1" applyAlignment="1">
      <alignment horizontal="right"/>
    </xf>
    <xf numFmtId="0" fontId="9" fillId="0" borderId="56" xfId="1" applyFont="1" applyBorder="1" applyAlignment="1">
      <alignment horizontal="center" wrapText="1"/>
    </xf>
    <xf numFmtId="0" fontId="9" fillId="0" borderId="20" xfId="1" applyFont="1" applyBorder="1" applyAlignment="1">
      <alignment horizontal="center" wrapText="1"/>
    </xf>
    <xf numFmtId="0" fontId="0" fillId="3" borderId="30" xfId="0" applyFill="1" applyBorder="1"/>
    <xf numFmtId="0" fontId="0" fillId="3" borderId="2" xfId="0" applyFill="1" applyBorder="1"/>
    <xf numFmtId="0" fontId="10" fillId="3" borderId="1" xfId="5" applyFont="1" applyFill="1" applyBorder="1" applyAlignment="1">
      <alignment vertical="center" wrapText="1"/>
    </xf>
    <xf numFmtId="0" fontId="10" fillId="3" borderId="30" xfId="5" applyFont="1" applyFill="1" applyBorder="1" applyAlignment="1">
      <alignment vertical="center" wrapText="1"/>
    </xf>
    <xf numFmtId="49" fontId="10" fillId="0" borderId="27" xfId="1" applyNumberFormat="1" applyFont="1" applyBorder="1" applyAlignment="1">
      <alignment horizontal="right"/>
    </xf>
    <xf numFmtId="0" fontId="10" fillId="0" borderId="28" xfId="1" applyFont="1" applyBorder="1" applyAlignment="1">
      <alignment horizontal="right"/>
    </xf>
    <xf numFmtId="0" fontId="10" fillId="0" borderId="28" xfId="1" applyFont="1" applyBorder="1"/>
    <xf numFmtId="49" fontId="10" fillId="3" borderId="1" xfId="5" applyNumberFormat="1" applyFont="1" applyFill="1" applyBorder="1" applyAlignment="1">
      <alignment vertical="center" wrapText="1"/>
    </xf>
    <xf numFmtId="0" fontId="8" fillId="3" borderId="30" xfId="5" applyFont="1" applyFill="1" applyBorder="1" applyAlignment="1">
      <alignment vertical="center" wrapText="1"/>
    </xf>
    <xf numFmtId="49" fontId="24" fillId="0" borderId="31" xfId="32" applyNumberFormat="1" applyFont="1" applyFill="1" applyBorder="1" applyAlignment="1" applyProtection="1">
      <alignment horizontal="left"/>
    </xf>
    <xf numFmtId="49" fontId="24" fillId="0" borderId="24" xfId="32" applyNumberFormat="1" applyFont="1" applyFill="1" applyBorder="1" applyAlignment="1" applyProtection="1">
      <alignment horizontal="left"/>
    </xf>
    <xf numFmtId="49" fontId="24" fillId="0" borderId="37" xfId="32" applyNumberFormat="1" applyFont="1" applyFill="1" applyBorder="1" applyAlignment="1" applyProtection="1">
      <alignment horizontal="left"/>
    </xf>
    <xf numFmtId="49" fontId="2" fillId="0" borderId="0" xfId="7" applyNumberFormat="1" applyFont="1" applyAlignment="1">
      <alignment horizontal="left"/>
    </xf>
    <xf numFmtId="0" fontId="9" fillId="0" borderId="26" xfId="1" applyFont="1" applyBorder="1" applyAlignment="1">
      <alignment horizontal="center" vertical="center"/>
    </xf>
    <xf numFmtId="0" fontId="9" fillId="0" borderId="34" xfId="1" applyFont="1" applyBorder="1" applyAlignment="1">
      <alignment horizontal="center" vertical="center"/>
    </xf>
    <xf numFmtId="0" fontId="9" fillId="0" borderId="23" xfId="1" applyFont="1" applyBorder="1" applyAlignment="1">
      <alignment horizontal="center" vertical="center"/>
    </xf>
    <xf numFmtId="0" fontId="9" fillId="0" borderId="6" xfId="1" applyFont="1" applyBorder="1" applyAlignment="1">
      <alignment horizontal="center" vertical="center"/>
    </xf>
    <xf numFmtId="0" fontId="9" fillId="0" borderId="56" xfId="1" applyFont="1" applyBorder="1" applyAlignment="1">
      <alignment horizontal="center" vertical="center"/>
    </xf>
    <xf numFmtId="0" fontId="9" fillId="0" borderId="20" xfId="1" applyFont="1" applyBorder="1" applyAlignment="1">
      <alignment horizontal="center" vertical="center"/>
    </xf>
    <xf numFmtId="0" fontId="9" fillId="0" borderId="25" xfId="1" applyFont="1" applyBorder="1" applyAlignment="1">
      <alignment horizontal="center" vertical="center"/>
    </xf>
    <xf numFmtId="0" fontId="9" fillId="0" borderId="21" xfId="1" applyFont="1" applyBorder="1" applyAlignment="1">
      <alignment horizontal="center" vertical="center"/>
    </xf>
    <xf numFmtId="49" fontId="24" fillId="4" borderId="9" xfId="7" applyNumberFormat="1" applyFont="1" applyFill="1" applyBorder="1" applyAlignment="1">
      <alignment horizontal="left"/>
    </xf>
    <xf numFmtId="0" fontId="5" fillId="0" borderId="0" xfId="7" applyFont="1" applyAlignment="1">
      <alignment horizontal="center" wrapText="1"/>
    </xf>
    <xf numFmtId="0" fontId="20" fillId="0" borderId="0" xfId="7" applyFont="1" applyAlignment="1">
      <alignment horizontal="center" wrapText="1"/>
    </xf>
    <xf numFmtId="9" fontId="5" fillId="0" borderId="0" xfId="3" applyFont="1" applyAlignment="1" applyProtection="1">
      <alignment horizontal="center" vertical="center"/>
    </xf>
    <xf numFmtId="49" fontId="43" fillId="6" borderId="0" xfId="3" applyNumberFormat="1" applyFont="1" applyFill="1" applyAlignment="1" applyProtection="1">
      <alignment horizontal="left" vertical="top"/>
    </xf>
    <xf numFmtId="44" fontId="19" fillId="0" borderId="0" xfId="32" applyFont="1" applyAlignment="1" applyProtection="1">
      <alignment horizontal="center" wrapText="1"/>
    </xf>
    <xf numFmtId="0" fontId="1" fillId="6" borderId="14" xfId="7" applyFill="1" applyBorder="1" applyAlignment="1">
      <alignment horizontal="center"/>
    </xf>
    <xf numFmtId="0" fontId="1" fillId="6" borderId="60" xfId="7" applyFill="1" applyBorder="1" applyAlignment="1">
      <alignment horizontal="center"/>
    </xf>
    <xf numFmtId="0" fontId="1" fillId="6" borderId="0" xfId="7" applyFill="1" applyAlignment="1">
      <alignment horizontal="center"/>
    </xf>
    <xf numFmtId="49" fontId="1" fillId="0" borderId="0" xfId="7" applyNumberFormat="1" applyAlignment="1">
      <alignment horizontal="left" wrapText="1"/>
    </xf>
    <xf numFmtId="49" fontId="1" fillId="0" borderId="22" xfId="7" applyNumberFormat="1" applyBorder="1" applyAlignment="1">
      <alignment horizontal="left" wrapText="1"/>
    </xf>
    <xf numFmtId="0" fontId="1" fillId="0" borderId="55" xfId="7" applyBorder="1" applyAlignment="1">
      <alignment horizontal="left" wrapText="1"/>
    </xf>
    <xf numFmtId="0" fontId="1" fillId="0" borderId="22" xfId="7" applyBorder="1" applyAlignment="1">
      <alignment horizontal="left" wrapText="1"/>
    </xf>
    <xf numFmtId="0" fontId="1" fillId="0" borderId="31" xfId="7" applyBorder="1" applyAlignment="1">
      <alignment horizontal="left" wrapText="1"/>
    </xf>
    <xf numFmtId="0" fontId="1" fillId="0" borderId="24" xfId="7" applyBorder="1" applyAlignment="1">
      <alignment horizontal="left" wrapText="1"/>
    </xf>
    <xf numFmtId="0" fontId="35" fillId="5" borderId="58" xfId="7" applyFont="1" applyFill="1" applyBorder="1" applyAlignment="1">
      <alignment horizontal="left" wrapText="1"/>
    </xf>
    <xf numFmtId="0" fontId="40" fillId="0" borderId="31" xfId="7" applyFont="1" applyBorder="1" applyAlignment="1">
      <alignment horizontal="left" wrapText="1"/>
    </xf>
    <xf numFmtId="0" fontId="40" fillId="0" borderId="24" xfId="7" applyFont="1" applyBorder="1" applyAlignment="1">
      <alignment horizontal="left" wrapText="1"/>
    </xf>
    <xf numFmtId="0" fontId="35" fillId="5" borderId="58" xfId="7" applyFont="1" applyFill="1" applyBorder="1" applyAlignment="1">
      <alignment horizontal="center" wrapText="1"/>
    </xf>
    <xf numFmtId="0" fontId="41" fillId="0" borderId="31" xfId="7" applyFont="1" applyBorder="1" applyAlignment="1">
      <alignment horizontal="left" wrapText="1"/>
    </xf>
    <xf numFmtId="0" fontId="41" fillId="0" borderId="24" xfId="7" applyFont="1" applyBorder="1" applyAlignment="1">
      <alignment horizontal="left" wrapText="1"/>
    </xf>
    <xf numFmtId="0" fontId="1" fillId="0" borderId="22" xfId="7" applyBorder="1" applyAlignment="1">
      <alignment horizontal="left"/>
    </xf>
    <xf numFmtId="0" fontId="35" fillId="5" borderId="58" xfId="7" applyFont="1" applyFill="1" applyBorder="1" applyAlignment="1">
      <alignment wrapText="1"/>
    </xf>
    <xf numFmtId="0" fontId="41" fillId="0" borderId="55" xfId="7" applyFont="1" applyBorder="1" applyAlignment="1">
      <alignment horizontal="left" wrapText="1"/>
    </xf>
    <xf numFmtId="0" fontId="41" fillId="0" borderId="22" xfId="7" applyFont="1" applyBorder="1" applyAlignment="1">
      <alignment horizontal="left" wrapText="1"/>
    </xf>
    <xf numFmtId="0" fontId="1" fillId="0" borderId="70" xfId="7" applyBorder="1" applyAlignment="1">
      <alignment horizontal="left" wrapText="1"/>
    </xf>
    <xf numFmtId="0" fontId="1" fillId="0" borderId="71" xfId="7" applyBorder="1" applyAlignment="1">
      <alignment horizontal="left" wrapText="1"/>
    </xf>
    <xf numFmtId="0" fontId="1" fillId="0" borderId="0" xfId="7" applyAlignment="1">
      <alignment horizontal="left"/>
    </xf>
    <xf numFmtId="49" fontId="24" fillId="0" borderId="24" xfId="7" applyNumberFormat="1" applyFont="1" applyBorder="1" applyAlignment="1">
      <alignment horizontal="left" wrapText="1"/>
    </xf>
    <xf numFmtId="0" fontId="41" fillId="0" borderId="31" xfId="7" applyFont="1" applyBorder="1" applyAlignment="1">
      <alignment horizontal="left"/>
    </xf>
    <xf numFmtId="0" fontId="41" fillId="0" borderId="24" xfId="7" applyFont="1" applyBorder="1" applyAlignment="1">
      <alignment horizontal="left"/>
    </xf>
    <xf numFmtId="0" fontId="2" fillId="0" borderId="14" xfId="7" applyFont="1" applyBorder="1" applyAlignment="1">
      <alignment horizontal="center"/>
    </xf>
    <xf numFmtId="49" fontId="24" fillId="0" borderId="14" xfId="7" applyNumberFormat="1" applyFont="1" applyBorder="1" applyAlignment="1">
      <alignment horizontal="left" wrapText="1"/>
    </xf>
    <xf numFmtId="0" fontId="1" fillId="0" borderId="14" xfId="7" applyBorder="1" applyAlignment="1">
      <alignment horizontal="left"/>
    </xf>
    <xf numFmtId="0" fontId="1" fillId="0" borderId="31" xfId="7" applyBorder="1" applyAlignment="1">
      <alignment horizontal="left"/>
    </xf>
    <xf numFmtId="0" fontId="48" fillId="12" borderId="61" xfId="7" applyFont="1" applyFill="1" applyBorder="1" applyAlignment="1">
      <alignment horizontal="center"/>
    </xf>
    <xf numFmtId="0" fontId="2" fillId="14" borderId="0" xfId="7" applyFont="1" applyFill="1" applyAlignment="1">
      <alignment horizontal="center"/>
    </xf>
    <xf numFmtId="0" fontId="48" fillId="19" borderId="0" xfId="7" applyFont="1" applyFill="1" applyAlignment="1">
      <alignment horizontal="center"/>
    </xf>
    <xf numFmtId="0" fontId="41" fillId="0" borderId="55" xfId="7" applyFont="1" applyBorder="1" applyAlignment="1">
      <alignment horizontal="left"/>
    </xf>
    <xf numFmtId="0" fontId="41" fillId="0" borderId="22" xfId="7" applyFont="1" applyBorder="1" applyAlignment="1">
      <alignment horizontal="left"/>
    </xf>
    <xf numFmtId="0" fontId="25" fillId="0" borderId="31" xfId="5" applyFont="1" applyBorder="1" applyAlignment="1">
      <alignment vertical="top" wrapText="1"/>
    </xf>
    <xf numFmtId="0" fontId="24" fillId="0" borderId="37" xfId="5" applyFont="1" applyBorder="1" applyAlignment="1">
      <alignment wrapText="1"/>
    </xf>
    <xf numFmtId="0" fontId="24" fillId="0" borderId="55" xfId="5" applyFont="1" applyBorder="1" applyAlignment="1">
      <alignment vertical="top" wrapText="1"/>
    </xf>
    <xf numFmtId="0" fontId="24" fillId="0" borderId="43" xfId="5" applyFont="1" applyBorder="1" applyAlignment="1">
      <alignment wrapText="1"/>
    </xf>
    <xf numFmtId="0" fontId="24" fillId="0" borderId="31" xfId="5" applyFont="1" applyBorder="1" applyAlignment="1">
      <alignment horizontal="left" vertical="top"/>
    </xf>
    <xf numFmtId="0" fontId="24" fillId="0" borderId="37" xfId="5" applyFont="1" applyBorder="1" applyAlignment="1">
      <alignment horizontal="left" vertical="top"/>
    </xf>
    <xf numFmtId="0" fontId="24" fillId="0" borderId="47" xfId="5" applyFont="1" applyBorder="1" applyAlignment="1">
      <alignment horizontal="left" vertical="top" wrapText="1"/>
    </xf>
    <xf numFmtId="0" fontId="24" fillId="0" borderId="38" xfId="5" applyFont="1" applyBorder="1" applyAlignment="1">
      <alignment horizontal="left" vertical="top" wrapText="1"/>
    </xf>
    <xf numFmtId="0" fontId="3" fillId="0" borderId="0" xfId="5" applyFont="1" applyAlignment="1">
      <alignment horizontal="center"/>
    </xf>
    <xf numFmtId="0" fontId="22" fillId="0" borderId="0" xfId="5" applyFont="1" applyAlignment="1">
      <alignment horizontal="center"/>
    </xf>
    <xf numFmtId="0" fontId="24" fillId="0" borderId="32" xfId="5" applyFont="1" applyBorder="1" applyAlignment="1">
      <alignment wrapText="1"/>
    </xf>
    <xf numFmtId="0" fontId="24" fillId="0" borderId="39" xfId="5" applyFont="1" applyBorder="1" applyAlignment="1">
      <alignment wrapText="1"/>
    </xf>
    <xf numFmtId="0" fontId="24" fillId="0" borderId="31" xfId="5" applyFont="1" applyBorder="1" applyAlignment="1">
      <alignment vertical="top" wrapText="1"/>
    </xf>
    <xf numFmtId="0" fontId="1" fillId="0" borderId="4" xfId="1" applyFont="1" applyBorder="1" applyAlignment="1">
      <alignment vertical="center" wrapText="1"/>
    </xf>
    <xf numFmtId="0" fontId="4" fillId="0" borderId="24" xfId="1" applyBorder="1"/>
    <xf numFmtId="0" fontId="4" fillId="0" borderId="37" xfId="1" applyBorder="1"/>
    <xf numFmtId="0" fontId="4" fillId="0" borderId="4" xfId="1" applyBorder="1" applyAlignment="1">
      <alignment vertical="center" wrapText="1"/>
    </xf>
    <xf numFmtId="0" fontId="4" fillId="0" borderId="5" xfId="1" applyBorder="1" applyAlignment="1">
      <alignment vertical="center" wrapText="1"/>
    </xf>
    <xf numFmtId="0" fontId="4" fillId="0" borderId="40" xfId="1" applyBorder="1"/>
    <xf numFmtId="0" fontId="4" fillId="0" borderId="38" xfId="1" applyBorder="1"/>
    <xf numFmtId="0" fontId="4" fillId="0" borderId="42" xfId="1" applyBorder="1" applyAlignment="1">
      <alignment vertical="center" wrapText="1"/>
    </xf>
    <xf numFmtId="0" fontId="4" fillId="0" borderId="22" xfId="1" applyBorder="1"/>
    <xf numFmtId="0" fontId="4" fillId="0" borderId="43" xfId="1" applyBorder="1"/>
    <xf numFmtId="0" fontId="15" fillId="0" borderId="4" xfId="6" applyBorder="1" applyAlignment="1">
      <alignment vertical="center" wrapText="1"/>
    </xf>
    <xf numFmtId="0" fontId="15" fillId="0" borderId="24" xfId="6" applyBorder="1"/>
    <xf numFmtId="0" fontId="15" fillId="0" borderId="37" xfId="6" applyBorder="1"/>
    <xf numFmtId="0" fontId="2" fillId="2" borderId="1" xfId="1" applyFont="1" applyFill="1" applyBorder="1" applyAlignment="1">
      <alignment horizontal="center" vertical="center" wrapText="1"/>
    </xf>
    <xf numFmtId="0" fontId="4" fillId="0" borderId="30" xfId="1" applyBorder="1"/>
    <xf numFmtId="0" fontId="4" fillId="0" borderId="2" xfId="1" applyBorder="1"/>
    <xf numFmtId="0" fontId="1" fillId="0" borderId="21" xfId="1" applyFont="1" applyBorder="1" applyAlignment="1">
      <alignment vertical="center" wrapText="1"/>
    </xf>
    <xf numFmtId="0" fontId="4" fillId="0" borderId="23" xfId="1" applyBorder="1"/>
    <xf numFmtId="0" fontId="4" fillId="0" borderId="41" xfId="1" applyBorder="1"/>
    <xf numFmtId="0" fontId="15" fillId="0" borderId="4" xfId="6" applyBorder="1" applyAlignment="1">
      <alignment horizontal="left" vertical="center" wrapText="1"/>
    </xf>
    <xf numFmtId="0" fontId="15" fillId="0" borderId="24" xfId="6" applyBorder="1" applyAlignment="1">
      <alignment horizontal="left" vertical="center" wrapText="1"/>
    </xf>
    <xf numFmtId="0" fontId="15" fillId="0" borderId="37" xfId="6" applyBorder="1" applyAlignment="1">
      <alignment horizontal="left" vertical="center" wrapText="1"/>
    </xf>
    <xf numFmtId="0" fontId="3" fillId="0" borderId="28" xfId="1" applyFont="1" applyBorder="1" applyAlignment="1">
      <alignment horizontal="center" vertical="center"/>
    </xf>
    <xf numFmtId="0" fontId="4" fillId="0" borderId="28" xfId="1" applyBorder="1"/>
    <xf numFmtId="0" fontId="4" fillId="0" borderId="21" xfId="1" applyBorder="1" applyAlignment="1">
      <alignment vertical="center" wrapText="1"/>
    </xf>
    <xf numFmtId="49" fontId="1" fillId="0" borderId="4" xfId="1" applyNumberFormat="1" applyFont="1" applyBorder="1" applyAlignment="1">
      <alignment vertical="center" wrapText="1"/>
    </xf>
    <xf numFmtId="49" fontId="0" fillId="0" borderId="24" xfId="0" applyNumberFormat="1" applyBorder="1"/>
    <xf numFmtId="49" fontId="0" fillId="0" borderId="37" xfId="0" applyNumberFormat="1" applyBorder="1"/>
  </cellXfs>
  <cellStyles count="33">
    <cellStyle name="Currency" xfId="32" builtinId="4"/>
    <cellStyle name="Hyperlink" xfId="6" builtinId="8"/>
    <cellStyle name="Normal" xfId="0" builtinId="0"/>
    <cellStyle name="Normal 2" xfId="1" xr:uid="{00000000-0005-0000-0000-000002000000}"/>
    <cellStyle name="Normal 2 10" xfId="27" xr:uid="{00000000-0005-0000-0000-000003000000}"/>
    <cellStyle name="Normal 2 11" xfId="8" xr:uid="{00000000-0005-0000-0000-000004000000}"/>
    <cellStyle name="Normal 2 12" xfId="25" xr:uid="{00000000-0005-0000-0000-000005000000}"/>
    <cellStyle name="Normal 2 13" xfId="28" xr:uid="{00000000-0005-0000-0000-000006000000}"/>
    <cellStyle name="Normal 2 14" xfId="15" xr:uid="{00000000-0005-0000-0000-000007000000}"/>
    <cellStyle name="Normal 2 2" xfId="5" xr:uid="{00000000-0005-0000-0000-000008000000}"/>
    <cellStyle name="Normal 2 3" xfId="9" xr:uid="{00000000-0005-0000-0000-000009000000}"/>
    <cellStyle name="Normal 2 4" xfId="14" xr:uid="{00000000-0005-0000-0000-00000A000000}"/>
    <cellStyle name="Normal 2 5" xfId="20" xr:uid="{00000000-0005-0000-0000-00000B000000}"/>
    <cellStyle name="Normal 2 6" xfId="21" xr:uid="{00000000-0005-0000-0000-00000C000000}"/>
    <cellStyle name="Normal 2 7" xfId="22" xr:uid="{00000000-0005-0000-0000-00000D000000}"/>
    <cellStyle name="Normal 2 8" xfId="23" xr:uid="{00000000-0005-0000-0000-00000E000000}"/>
    <cellStyle name="Normal 2 9" xfId="12" xr:uid="{00000000-0005-0000-0000-00000F000000}"/>
    <cellStyle name="Normal 3" xfId="2" xr:uid="{00000000-0005-0000-0000-000010000000}"/>
    <cellStyle name="Normal 4" xfId="4" xr:uid="{00000000-0005-0000-0000-000011000000}"/>
    <cellStyle name="Normal 4 10" xfId="26" xr:uid="{00000000-0005-0000-0000-000012000000}"/>
    <cellStyle name="Normal 4 11" xfId="24" xr:uid="{00000000-0005-0000-0000-000013000000}"/>
    <cellStyle name="Normal 4 12" xfId="29" xr:uid="{00000000-0005-0000-0000-000014000000}"/>
    <cellStyle name="Normal 4 13" xfId="30" xr:uid="{00000000-0005-0000-0000-000015000000}"/>
    <cellStyle name="Normal 4 14" xfId="31" xr:uid="{00000000-0005-0000-0000-000016000000}"/>
    <cellStyle name="Normal 4 2" xfId="7" xr:uid="{00000000-0005-0000-0000-000017000000}"/>
    <cellStyle name="Normal 4 3" xfId="10" xr:uid="{00000000-0005-0000-0000-000018000000}"/>
    <cellStyle name="Normal 4 4" xfId="16" xr:uid="{00000000-0005-0000-0000-000019000000}"/>
    <cellStyle name="Normal 4 5" xfId="17" xr:uid="{00000000-0005-0000-0000-00001A000000}"/>
    <cellStyle name="Normal 4 6" xfId="13" xr:uid="{00000000-0005-0000-0000-00001B000000}"/>
    <cellStyle name="Normal 4 7" xfId="18" xr:uid="{00000000-0005-0000-0000-00001C000000}"/>
    <cellStyle name="Normal 4 8" xfId="19" xr:uid="{00000000-0005-0000-0000-00001D000000}"/>
    <cellStyle name="Normal 4 9" xfId="11" xr:uid="{00000000-0005-0000-0000-00001E000000}"/>
    <cellStyle name="Percent 2" xfId="3" xr:uid="{00000000-0005-0000-0000-00001F00000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gsa.gov/portal/content/104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4"/>
  <sheetViews>
    <sheetView tabSelected="1" zoomScale="110" zoomScaleNormal="110" workbookViewId="0">
      <selection activeCell="B61" sqref="B61:I61"/>
    </sheetView>
  </sheetViews>
  <sheetFormatPr defaultColWidth="9.1796875" defaultRowHeight="12.5" x14ac:dyDescent="0.25"/>
  <cols>
    <col min="1" max="1" width="15.26953125" style="4" customWidth="1"/>
    <col min="2" max="2" width="16.54296875" style="4" customWidth="1"/>
    <col min="3" max="3" width="17.54296875" style="4" bestFit="1" customWidth="1"/>
    <col min="4" max="4" width="15.54296875" style="4" customWidth="1"/>
    <col min="5" max="5" width="18.7265625" style="4" customWidth="1"/>
    <col min="6" max="6" width="14.6328125" style="4" customWidth="1"/>
    <col min="7" max="7" width="13.08984375" style="4" bestFit="1" customWidth="1"/>
    <col min="8" max="8" width="21.08984375" style="4" customWidth="1"/>
    <col min="9" max="9" width="11" style="4" customWidth="1"/>
    <col min="10" max="10" width="10.7265625" style="4" customWidth="1"/>
    <col min="11" max="16384" width="9.1796875" style="4"/>
  </cols>
  <sheetData>
    <row r="1" spans="1:9" ht="24.5" customHeight="1" x14ac:dyDescent="0.25">
      <c r="A1" s="243" t="s">
        <v>167</v>
      </c>
      <c r="B1" s="243"/>
      <c r="C1" s="267" t="s">
        <v>254</v>
      </c>
      <c r="D1" s="267"/>
      <c r="E1" s="267"/>
      <c r="F1" s="267"/>
      <c r="G1" s="267"/>
      <c r="H1" s="268" t="s">
        <v>281</v>
      </c>
      <c r="I1" s="268"/>
    </row>
    <row r="2" spans="1:9" ht="19" x14ac:dyDescent="0.5">
      <c r="A2" s="209" t="s">
        <v>26</v>
      </c>
      <c r="B2" s="209"/>
      <c r="C2" s="209"/>
      <c r="D2" s="209"/>
      <c r="E2" s="209"/>
      <c r="F2" s="209"/>
      <c r="G2" s="209"/>
      <c r="H2" s="209"/>
      <c r="I2" s="209"/>
    </row>
    <row r="3" spans="1:9" ht="13.5" customHeight="1" x14ac:dyDescent="0.35">
      <c r="A3" s="41" t="s">
        <v>27</v>
      </c>
      <c r="B3" s="41"/>
      <c r="C3" s="41"/>
      <c r="D3" s="244" t="s">
        <v>174</v>
      </c>
      <c r="E3" s="244"/>
      <c r="F3" s="245">
        <f>G4+G55+G86+G102+G107+G120+G141+G154</f>
        <v>0</v>
      </c>
      <c r="G3" s="245"/>
    </row>
    <row r="4" spans="1:9" ht="13.5" customHeight="1" x14ac:dyDescent="0.35">
      <c r="A4" s="235" t="s">
        <v>147</v>
      </c>
      <c r="B4" s="235"/>
      <c r="C4" s="235"/>
      <c r="D4" s="235"/>
      <c r="E4" s="235"/>
      <c r="F4" s="32" t="s">
        <v>173</v>
      </c>
      <c r="G4" s="33">
        <f>G8+G13+G18+G23+G28+G33+G38+G43+G48+G53</f>
        <v>0</v>
      </c>
      <c r="H4" s="121"/>
    </row>
    <row r="5" spans="1:9" ht="13.5" x14ac:dyDescent="0.35">
      <c r="A5" s="249" t="s">
        <v>135</v>
      </c>
      <c r="B5" s="249"/>
      <c r="C5" s="249"/>
      <c r="D5" s="249"/>
      <c r="E5" s="249"/>
      <c r="F5" s="249"/>
      <c r="G5" s="249"/>
      <c r="H5" s="193"/>
      <c r="I5" s="48"/>
    </row>
    <row r="6" spans="1:9" ht="14.5" customHeight="1" thickBot="1" x14ac:dyDescent="0.35">
      <c r="A6" s="49" t="s">
        <v>133</v>
      </c>
      <c r="B6" s="240"/>
      <c r="C6" s="240"/>
      <c r="D6" s="50" t="s">
        <v>282</v>
      </c>
      <c r="E6" s="236"/>
      <c r="F6" s="237"/>
      <c r="G6" s="250"/>
      <c r="H6" s="211"/>
      <c r="I6" s="212"/>
    </row>
    <row r="7" spans="1:9" ht="18.5" thickBot="1" x14ac:dyDescent="0.4">
      <c r="A7" s="37" t="s">
        <v>158</v>
      </c>
      <c r="B7" s="38" t="s">
        <v>159</v>
      </c>
      <c r="C7" s="39" t="s">
        <v>160</v>
      </c>
      <c r="D7" s="39" t="s">
        <v>161</v>
      </c>
      <c r="E7" s="40" t="s">
        <v>162</v>
      </c>
      <c r="F7" s="45" t="s">
        <v>156</v>
      </c>
      <c r="G7" s="119" t="s">
        <v>134</v>
      </c>
      <c r="H7" s="194" t="s">
        <v>268</v>
      </c>
      <c r="I7" s="195"/>
    </row>
    <row r="8" spans="1:9" ht="14" thickBot="1" x14ac:dyDescent="0.4">
      <c r="A8" s="43">
        <v>0</v>
      </c>
      <c r="B8" s="53">
        <v>0</v>
      </c>
      <c r="C8" s="53">
        <v>0</v>
      </c>
      <c r="D8" s="53">
        <v>0</v>
      </c>
      <c r="E8" s="44">
        <f>B8+C8+D8</f>
        <v>0</v>
      </c>
      <c r="F8" s="54">
        <v>0</v>
      </c>
      <c r="G8" s="120">
        <f>(A8+E8)*F8</f>
        <v>0</v>
      </c>
      <c r="H8" s="167"/>
      <c r="I8" s="168">
        <f>IF(H8="Yes",G8,)</f>
        <v>0</v>
      </c>
    </row>
    <row r="9" spans="1:9" ht="50" customHeight="1" x14ac:dyDescent="0.3">
      <c r="A9" s="142" t="s">
        <v>267</v>
      </c>
      <c r="B9" s="210"/>
      <c r="C9" s="210"/>
      <c r="D9" s="210"/>
      <c r="E9" s="210"/>
      <c r="F9" s="210"/>
      <c r="G9" s="210"/>
      <c r="H9" s="210"/>
      <c r="I9" s="210"/>
    </row>
    <row r="10" spans="1:9" ht="13.5" x14ac:dyDescent="0.35">
      <c r="A10" s="249" t="s">
        <v>136</v>
      </c>
      <c r="B10" s="249"/>
      <c r="C10" s="249"/>
      <c r="D10" s="249"/>
      <c r="E10" s="249"/>
      <c r="F10" s="249"/>
      <c r="G10" s="249"/>
      <c r="H10" s="193"/>
      <c r="I10" s="48"/>
    </row>
    <row r="11" spans="1:9" ht="13.5" thickBot="1" x14ac:dyDescent="0.35">
      <c r="A11" s="49" t="s">
        <v>133</v>
      </c>
      <c r="B11" s="240"/>
      <c r="C11" s="240"/>
      <c r="D11" s="50" t="s">
        <v>282</v>
      </c>
      <c r="E11" s="236"/>
      <c r="F11" s="237"/>
      <c r="G11" s="237"/>
      <c r="H11" s="193"/>
      <c r="I11" s="48"/>
    </row>
    <row r="12" spans="1:9" ht="18.5" thickBot="1" x14ac:dyDescent="0.4">
      <c r="A12" s="37" t="s">
        <v>158</v>
      </c>
      <c r="B12" s="38" t="s">
        <v>159</v>
      </c>
      <c r="C12" s="39" t="s">
        <v>160</v>
      </c>
      <c r="D12" s="39" t="s">
        <v>161</v>
      </c>
      <c r="E12" s="40" t="s">
        <v>162</v>
      </c>
      <c r="F12" s="36" t="s">
        <v>156</v>
      </c>
      <c r="G12" s="119" t="s">
        <v>134</v>
      </c>
      <c r="H12" s="194" t="s">
        <v>268</v>
      </c>
      <c r="I12" s="195"/>
    </row>
    <row r="13" spans="1:9" ht="14" thickBot="1" x14ac:dyDescent="0.4">
      <c r="A13" s="43">
        <v>0</v>
      </c>
      <c r="B13" s="53">
        <v>0</v>
      </c>
      <c r="C13" s="53">
        <v>0</v>
      </c>
      <c r="D13" s="53">
        <v>0</v>
      </c>
      <c r="E13" s="44">
        <f>B13+C13+D13</f>
        <v>0</v>
      </c>
      <c r="F13" s="55">
        <v>0</v>
      </c>
      <c r="G13" s="120">
        <f>(A13+E13)*F13</f>
        <v>0</v>
      </c>
      <c r="H13" s="167"/>
      <c r="I13" s="168">
        <f>IF(H13="Yes",G13,)</f>
        <v>0</v>
      </c>
    </row>
    <row r="14" spans="1:9" ht="50" customHeight="1" x14ac:dyDescent="0.3">
      <c r="A14" s="142" t="s">
        <v>267</v>
      </c>
      <c r="B14" s="210"/>
      <c r="C14" s="210"/>
      <c r="D14" s="210"/>
      <c r="E14" s="210"/>
      <c r="F14" s="210"/>
      <c r="G14" s="210"/>
      <c r="H14" s="210"/>
      <c r="I14" s="210"/>
    </row>
    <row r="15" spans="1:9" ht="13" x14ac:dyDescent="0.3">
      <c r="A15" s="238" t="s">
        <v>137</v>
      </c>
      <c r="B15" s="239"/>
      <c r="C15" s="239"/>
      <c r="D15" s="239"/>
      <c r="E15" s="239"/>
      <c r="F15" s="239"/>
      <c r="G15" s="239"/>
      <c r="H15" s="193"/>
      <c r="I15" s="48"/>
    </row>
    <row r="16" spans="1:9" ht="13.5" thickBot="1" x14ac:dyDescent="0.35">
      <c r="A16" s="49" t="s">
        <v>133</v>
      </c>
      <c r="B16" s="240"/>
      <c r="C16" s="240"/>
      <c r="D16" s="50" t="s">
        <v>282</v>
      </c>
      <c r="E16" s="236"/>
      <c r="F16" s="237"/>
      <c r="G16" s="237"/>
      <c r="H16" s="193"/>
      <c r="I16" s="48"/>
    </row>
    <row r="17" spans="1:9" ht="18.5" thickBot="1" x14ac:dyDescent="0.4">
      <c r="A17" s="37" t="s">
        <v>158</v>
      </c>
      <c r="B17" s="38" t="s">
        <v>159</v>
      </c>
      <c r="C17" s="39" t="s">
        <v>160</v>
      </c>
      <c r="D17" s="39" t="s">
        <v>161</v>
      </c>
      <c r="E17" s="40" t="s">
        <v>162</v>
      </c>
      <c r="F17" s="36" t="s">
        <v>156</v>
      </c>
      <c r="G17" s="119" t="s">
        <v>134</v>
      </c>
      <c r="H17" s="194" t="s">
        <v>268</v>
      </c>
      <c r="I17" s="195"/>
    </row>
    <row r="18" spans="1:9" ht="14" thickBot="1" x14ac:dyDescent="0.4">
      <c r="A18" s="43">
        <v>0</v>
      </c>
      <c r="B18" s="53">
        <v>0</v>
      </c>
      <c r="C18" s="53">
        <v>0</v>
      </c>
      <c r="D18" s="53">
        <v>0</v>
      </c>
      <c r="E18" s="44">
        <f>B18+C18+D18</f>
        <v>0</v>
      </c>
      <c r="F18" s="55">
        <v>0</v>
      </c>
      <c r="G18" s="120">
        <f>(A18+E18)*F18</f>
        <v>0</v>
      </c>
      <c r="H18" s="167"/>
      <c r="I18" s="168">
        <f>IF(H18="Yes",G18,)</f>
        <v>0</v>
      </c>
    </row>
    <row r="19" spans="1:9" ht="50" customHeight="1" x14ac:dyDescent="0.3">
      <c r="A19" s="142" t="s">
        <v>267</v>
      </c>
      <c r="B19" s="210"/>
      <c r="C19" s="210"/>
      <c r="D19" s="210"/>
      <c r="E19" s="210"/>
      <c r="F19" s="210"/>
      <c r="G19" s="210"/>
      <c r="H19" s="210"/>
      <c r="I19" s="210"/>
    </row>
    <row r="20" spans="1:9" ht="13" x14ac:dyDescent="0.3">
      <c r="A20" s="238" t="s">
        <v>138</v>
      </c>
      <c r="B20" s="239"/>
      <c r="C20" s="239"/>
      <c r="D20" s="239"/>
      <c r="E20" s="239"/>
      <c r="F20" s="239"/>
      <c r="G20" s="239"/>
      <c r="H20" s="193"/>
      <c r="I20" s="48"/>
    </row>
    <row r="21" spans="1:9" ht="13.5" thickBot="1" x14ac:dyDescent="0.35">
      <c r="A21" s="49" t="s">
        <v>133</v>
      </c>
      <c r="B21" s="240"/>
      <c r="C21" s="240"/>
      <c r="D21" s="50" t="s">
        <v>282</v>
      </c>
      <c r="E21" s="236"/>
      <c r="F21" s="237"/>
      <c r="G21" s="237"/>
      <c r="H21" s="193"/>
      <c r="I21" s="48"/>
    </row>
    <row r="22" spans="1:9" ht="18.5" thickBot="1" x14ac:dyDescent="0.4">
      <c r="A22" s="37" t="s">
        <v>158</v>
      </c>
      <c r="B22" s="38" t="s">
        <v>159</v>
      </c>
      <c r="C22" s="39" t="s">
        <v>160</v>
      </c>
      <c r="D22" s="39" t="s">
        <v>161</v>
      </c>
      <c r="E22" s="40" t="s">
        <v>162</v>
      </c>
      <c r="F22" s="36" t="s">
        <v>156</v>
      </c>
      <c r="G22" s="119" t="s">
        <v>134</v>
      </c>
      <c r="H22" s="194" t="s">
        <v>268</v>
      </c>
      <c r="I22" s="195"/>
    </row>
    <row r="23" spans="1:9" ht="14" thickBot="1" x14ac:dyDescent="0.4">
      <c r="A23" s="43"/>
      <c r="B23" s="53"/>
      <c r="C23" s="53"/>
      <c r="D23" s="53"/>
      <c r="E23" s="44">
        <f>B23+C23+D23</f>
        <v>0</v>
      </c>
      <c r="F23" s="55"/>
      <c r="G23" s="120">
        <f>(A23+E23)*F23</f>
        <v>0</v>
      </c>
      <c r="H23" s="167"/>
      <c r="I23" s="168">
        <f>IF(H23="Yes",G23,)</f>
        <v>0</v>
      </c>
    </row>
    <row r="24" spans="1:9" ht="50" customHeight="1" x14ac:dyDescent="0.3">
      <c r="A24" s="142" t="s">
        <v>267</v>
      </c>
      <c r="B24" s="210"/>
      <c r="C24" s="210"/>
      <c r="D24" s="210"/>
      <c r="E24" s="210"/>
      <c r="F24" s="210"/>
      <c r="G24" s="210"/>
      <c r="H24" s="210"/>
      <c r="I24" s="210"/>
    </row>
    <row r="25" spans="1:9" ht="13" x14ac:dyDescent="0.3">
      <c r="A25" s="238" t="s">
        <v>139</v>
      </c>
      <c r="B25" s="239"/>
      <c r="C25" s="239"/>
      <c r="D25" s="239"/>
      <c r="E25" s="239"/>
      <c r="F25" s="239"/>
      <c r="G25" s="239"/>
      <c r="H25" s="193"/>
      <c r="I25" s="48"/>
    </row>
    <row r="26" spans="1:9" ht="13.5" thickBot="1" x14ac:dyDescent="0.35">
      <c r="A26" s="49" t="s">
        <v>133</v>
      </c>
      <c r="B26" s="240"/>
      <c r="C26" s="240"/>
      <c r="D26" s="50" t="s">
        <v>282</v>
      </c>
      <c r="E26" s="241"/>
      <c r="F26" s="242"/>
      <c r="G26" s="242"/>
      <c r="H26" s="193"/>
      <c r="I26" s="48"/>
    </row>
    <row r="27" spans="1:9" ht="18.5" thickBot="1" x14ac:dyDescent="0.4">
      <c r="A27" s="37" t="s">
        <v>158</v>
      </c>
      <c r="B27" s="38" t="s">
        <v>159</v>
      </c>
      <c r="C27" s="39" t="s">
        <v>160</v>
      </c>
      <c r="D27" s="39" t="s">
        <v>161</v>
      </c>
      <c r="E27" s="40" t="s">
        <v>162</v>
      </c>
      <c r="F27" s="36" t="s">
        <v>156</v>
      </c>
      <c r="G27" s="119" t="s">
        <v>134</v>
      </c>
      <c r="H27" s="194" t="s">
        <v>268</v>
      </c>
      <c r="I27" s="195"/>
    </row>
    <row r="28" spans="1:9" ht="14" thickBot="1" x14ac:dyDescent="0.4">
      <c r="A28" s="43"/>
      <c r="B28" s="53"/>
      <c r="C28" s="53"/>
      <c r="D28" s="53"/>
      <c r="E28" s="44">
        <f>B28+C28+D28</f>
        <v>0</v>
      </c>
      <c r="F28" s="55"/>
      <c r="G28" s="120">
        <f>(A28+E28)*F28</f>
        <v>0</v>
      </c>
      <c r="H28" s="167"/>
      <c r="I28" s="168">
        <f>IF(H28="Yes",G28,)</f>
        <v>0</v>
      </c>
    </row>
    <row r="29" spans="1:9" ht="50" customHeight="1" x14ac:dyDescent="0.3">
      <c r="A29" s="142" t="s">
        <v>267</v>
      </c>
      <c r="B29" s="210"/>
      <c r="C29" s="210"/>
      <c r="D29" s="210"/>
      <c r="E29" s="210"/>
      <c r="F29" s="210"/>
      <c r="G29" s="210"/>
      <c r="H29" s="210"/>
      <c r="I29" s="210"/>
    </row>
    <row r="30" spans="1:9" ht="13" x14ac:dyDescent="0.3">
      <c r="A30" s="238" t="s">
        <v>140</v>
      </c>
      <c r="B30" s="239"/>
      <c r="C30" s="239"/>
      <c r="D30" s="239"/>
      <c r="E30" s="239"/>
      <c r="F30" s="239"/>
      <c r="G30" s="239"/>
      <c r="H30" s="193"/>
      <c r="I30" s="48"/>
    </row>
    <row r="31" spans="1:9" ht="13.5" thickBot="1" x14ac:dyDescent="0.35">
      <c r="A31" s="49" t="s">
        <v>133</v>
      </c>
      <c r="B31" s="240"/>
      <c r="C31" s="240"/>
      <c r="D31" s="50" t="s">
        <v>282</v>
      </c>
      <c r="E31" s="236"/>
      <c r="F31" s="237"/>
      <c r="G31" s="237"/>
      <c r="H31" s="193"/>
      <c r="I31" s="48"/>
    </row>
    <row r="32" spans="1:9" ht="18.5" thickBot="1" x14ac:dyDescent="0.4">
      <c r="A32" s="37" t="s">
        <v>158</v>
      </c>
      <c r="B32" s="38" t="s">
        <v>159</v>
      </c>
      <c r="C32" s="39" t="s">
        <v>160</v>
      </c>
      <c r="D32" s="39" t="s">
        <v>161</v>
      </c>
      <c r="E32" s="40" t="s">
        <v>162</v>
      </c>
      <c r="F32" s="36" t="s">
        <v>156</v>
      </c>
      <c r="G32" s="119" t="s">
        <v>134</v>
      </c>
      <c r="H32" s="194" t="s">
        <v>268</v>
      </c>
      <c r="I32" s="195"/>
    </row>
    <row r="33" spans="1:9" ht="14" thickBot="1" x14ac:dyDescent="0.4">
      <c r="A33" s="43"/>
      <c r="B33" s="53"/>
      <c r="C33" s="53"/>
      <c r="D33" s="53"/>
      <c r="E33" s="44">
        <f>B33+C33+D33</f>
        <v>0</v>
      </c>
      <c r="F33" s="55"/>
      <c r="G33" s="120">
        <f>(A33+E33)*F33</f>
        <v>0</v>
      </c>
      <c r="H33" s="167"/>
      <c r="I33" s="168">
        <f>IF(H33="Yes",G33,)</f>
        <v>0</v>
      </c>
    </row>
    <row r="34" spans="1:9" ht="50" customHeight="1" x14ac:dyDescent="0.3">
      <c r="A34" s="142" t="s">
        <v>267</v>
      </c>
      <c r="B34" s="210"/>
      <c r="C34" s="210"/>
      <c r="D34" s="210"/>
      <c r="E34" s="210"/>
      <c r="F34" s="210"/>
      <c r="G34" s="210"/>
      <c r="H34" s="210"/>
      <c r="I34" s="210"/>
    </row>
    <row r="35" spans="1:9" ht="13" x14ac:dyDescent="0.3">
      <c r="A35" s="238" t="s">
        <v>141</v>
      </c>
      <c r="B35" s="239"/>
      <c r="C35" s="239"/>
      <c r="D35" s="239"/>
      <c r="E35" s="239"/>
      <c r="F35" s="239"/>
      <c r="G35" s="239"/>
      <c r="H35" s="193"/>
      <c r="I35" s="48"/>
    </row>
    <row r="36" spans="1:9" ht="13.5" thickBot="1" x14ac:dyDescent="0.35">
      <c r="A36" s="49" t="s">
        <v>133</v>
      </c>
      <c r="B36" s="240"/>
      <c r="C36" s="240"/>
      <c r="D36" s="50" t="s">
        <v>282</v>
      </c>
      <c r="E36" s="236"/>
      <c r="F36" s="237"/>
      <c r="G36" s="237"/>
      <c r="H36" s="193"/>
      <c r="I36" s="48"/>
    </row>
    <row r="37" spans="1:9" ht="18.5" thickBot="1" x14ac:dyDescent="0.4">
      <c r="A37" s="37" t="s">
        <v>158</v>
      </c>
      <c r="B37" s="38" t="s">
        <v>159</v>
      </c>
      <c r="C37" s="39" t="s">
        <v>160</v>
      </c>
      <c r="D37" s="39" t="s">
        <v>161</v>
      </c>
      <c r="E37" s="40" t="s">
        <v>162</v>
      </c>
      <c r="F37" s="36" t="s">
        <v>156</v>
      </c>
      <c r="G37" s="119" t="s">
        <v>134</v>
      </c>
      <c r="H37" s="194" t="s">
        <v>268</v>
      </c>
      <c r="I37" s="195"/>
    </row>
    <row r="38" spans="1:9" ht="14" thickBot="1" x14ac:dyDescent="0.4">
      <c r="A38" s="43"/>
      <c r="B38" s="53"/>
      <c r="C38" s="53"/>
      <c r="D38" s="53"/>
      <c r="E38" s="44">
        <f>B38+C38+D38</f>
        <v>0</v>
      </c>
      <c r="F38" s="55"/>
      <c r="G38" s="120">
        <f>(A38+E38)*F38</f>
        <v>0</v>
      </c>
      <c r="H38" s="167"/>
      <c r="I38" s="168">
        <f>IF(H38="Yes",G38,)</f>
        <v>0</v>
      </c>
    </row>
    <row r="39" spans="1:9" ht="50" customHeight="1" x14ac:dyDescent="0.3">
      <c r="A39" s="142" t="s">
        <v>267</v>
      </c>
      <c r="B39" s="210"/>
      <c r="C39" s="210"/>
      <c r="D39" s="210"/>
      <c r="E39" s="210"/>
      <c r="F39" s="210"/>
      <c r="G39" s="210"/>
      <c r="H39" s="210"/>
      <c r="I39" s="210"/>
    </row>
    <row r="40" spans="1:9" ht="13" x14ac:dyDescent="0.3">
      <c r="A40" s="238" t="s">
        <v>142</v>
      </c>
      <c r="B40" s="239"/>
      <c r="C40" s="239"/>
      <c r="D40" s="239"/>
      <c r="E40" s="239"/>
      <c r="F40" s="239"/>
      <c r="G40" s="239"/>
      <c r="H40" s="193"/>
      <c r="I40" s="48"/>
    </row>
    <row r="41" spans="1:9" ht="13.5" thickBot="1" x14ac:dyDescent="0.35">
      <c r="A41" s="49" t="s">
        <v>133</v>
      </c>
      <c r="B41" s="240"/>
      <c r="C41" s="240"/>
      <c r="D41" s="50" t="s">
        <v>282</v>
      </c>
      <c r="E41" s="236"/>
      <c r="F41" s="237"/>
      <c r="G41" s="237"/>
      <c r="H41" s="193"/>
      <c r="I41" s="48"/>
    </row>
    <row r="42" spans="1:9" ht="18.5" thickBot="1" x14ac:dyDescent="0.4">
      <c r="A42" s="37" t="s">
        <v>158</v>
      </c>
      <c r="B42" s="38" t="s">
        <v>159</v>
      </c>
      <c r="C42" s="39" t="s">
        <v>160</v>
      </c>
      <c r="D42" s="39" t="s">
        <v>161</v>
      </c>
      <c r="E42" s="40" t="s">
        <v>162</v>
      </c>
      <c r="F42" s="36" t="s">
        <v>156</v>
      </c>
      <c r="G42" s="119" t="s">
        <v>134</v>
      </c>
      <c r="H42" s="194" t="s">
        <v>268</v>
      </c>
      <c r="I42" s="195"/>
    </row>
    <row r="43" spans="1:9" ht="14" thickBot="1" x14ac:dyDescent="0.4">
      <c r="A43" s="43"/>
      <c r="B43" s="53"/>
      <c r="C43" s="53"/>
      <c r="D43" s="53"/>
      <c r="E43" s="44">
        <f>B43+C43+D43</f>
        <v>0</v>
      </c>
      <c r="F43" s="55"/>
      <c r="G43" s="120">
        <f>(A43+E43)*F43</f>
        <v>0</v>
      </c>
      <c r="H43" s="167"/>
      <c r="I43" s="168">
        <f>IF(H43="Yes",G43,)</f>
        <v>0</v>
      </c>
    </row>
    <row r="44" spans="1:9" ht="50" customHeight="1" x14ac:dyDescent="0.3">
      <c r="A44" s="142" t="s">
        <v>267</v>
      </c>
      <c r="B44" s="210"/>
      <c r="C44" s="210"/>
      <c r="D44" s="210"/>
      <c r="E44" s="210"/>
      <c r="F44" s="210"/>
      <c r="G44" s="210"/>
      <c r="H44" s="210"/>
      <c r="I44" s="210"/>
    </row>
    <row r="45" spans="1:9" ht="13" x14ac:dyDescent="0.3">
      <c r="A45" s="238" t="s">
        <v>143</v>
      </c>
      <c r="B45" s="239"/>
      <c r="C45" s="239"/>
      <c r="D45" s="239"/>
      <c r="E45" s="239"/>
      <c r="F45" s="239"/>
      <c r="G45" s="239"/>
      <c r="H45" s="193"/>
      <c r="I45" s="48"/>
    </row>
    <row r="46" spans="1:9" ht="13.5" thickBot="1" x14ac:dyDescent="0.35">
      <c r="A46" s="49" t="s">
        <v>133</v>
      </c>
      <c r="B46" s="240"/>
      <c r="C46" s="240"/>
      <c r="D46" s="50" t="s">
        <v>282</v>
      </c>
      <c r="E46" s="236"/>
      <c r="F46" s="237"/>
      <c r="G46" s="237"/>
      <c r="H46" s="193"/>
      <c r="I46" s="48"/>
    </row>
    <row r="47" spans="1:9" ht="18.5" thickBot="1" x14ac:dyDescent="0.4">
      <c r="A47" s="37" t="s">
        <v>158</v>
      </c>
      <c r="B47" s="38" t="s">
        <v>159</v>
      </c>
      <c r="C47" s="39" t="s">
        <v>160</v>
      </c>
      <c r="D47" s="39" t="s">
        <v>161</v>
      </c>
      <c r="E47" s="40" t="s">
        <v>162</v>
      </c>
      <c r="F47" s="36" t="s">
        <v>156</v>
      </c>
      <c r="G47" s="119" t="s">
        <v>134</v>
      </c>
      <c r="H47" s="194" t="s">
        <v>268</v>
      </c>
      <c r="I47" s="195"/>
    </row>
    <row r="48" spans="1:9" ht="14" thickBot="1" x14ac:dyDescent="0.4">
      <c r="A48" s="43"/>
      <c r="B48" s="53"/>
      <c r="C48" s="53"/>
      <c r="D48" s="53"/>
      <c r="E48" s="44">
        <f>B48+C48++D48</f>
        <v>0</v>
      </c>
      <c r="F48" s="55"/>
      <c r="G48" s="120">
        <f>(A48+E48)*F48</f>
        <v>0</v>
      </c>
      <c r="H48" s="167"/>
      <c r="I48" s="168">
        <f>IF(H48="Yes",G48,)</f>
        <v>0</v>
      </c>
    </row>
    <row r="49" spans="1:9" ht="50" customHeight="1" x14ac:dyDescent="0.3">
      <c r="A49" s="142" t="s">
        <v>267</v>
      </c>
      <c r="B49" s="210"/>
      <c r="C49" s="210"/>
      <c r="D49" s="210"/>
      <c r="E49" s="210"/>
      <c r="F49" s="210"/>
      <c r="G49" s="210"/>
      <c r="H49" s="210"/>
      <c r="I49" s="210"/>
    </row>
    <row r="50" spans="1:9" ht="13" x14ac:dyDescent="0.3">
      <c r="A50" s="238" t="s">
        <v>144</v>
      </c>
      <c r="B50" s="239"/>
      <c r="C50" s="239"/>
      <c r="D50" s="239"/>
      <c r="E50" s="239"/>
      <c r="F50" s="239"/>
      <c r="G50" s="239"/>
      <c r="H50" s="196"/>
      <c r="I50" s="197"/>
    </row>
    <row r="51" spans="1:9" ht="13.5" thickBot="1" x14ac:dyDescent="0.35">
      <c r="A51" s="49" t="s">
        <v>133</v>
      </c>
      <c r="B51" s="240"/>
      <c r="C51" s="240"/>
      <c r="D51" s="50" t="s">
        <v>282</v>
      </c>
      <c r="E51" s="241"/>
      <c r="F51" s="242"/>
      <c r="G51" s="242"/>
      <c r="H51" s="196"/>
      <c r="I51" s="197"/>
    </row>
    <row r="52" spans="1:9" ht="18.5" thickBot="1" x14ac:dyDescent="0.4">
      <c r="A52" s="37" t="s">
        <v>158</v>
      </c>
      <c r="B52" s="38" t="s">
        <v>159</v>
      </c>
      <c r="C52" s="39" t="s">
        <v>160</v>
      </c>
      <c r="D52" s="39" t="s">
        <v>161</v>
      </c>
      <c r="E52" s="40" t="s">
        <v>162</v>
      </c>
      <c r="F52" s="36" t="s">
        <v>156</v>
      </c>
      <c r="G52" s="119" t="s">
        <v>134</v>
      </c>
      <c r="H52" s="194" t="s">
        <v>268</v>
      </c>
      <c r="I52" s="198"/>
    </row>
    <row r="53" spans="1:9" ht="14" thickBot="1" x14ac:dyDescent="0.4">
      <c r="A53" s="43">
        <v>0</v>
      </c>
      <c r="B53" s="53">
        <v>0</v>
      </c>
      <c r="C53" s="53">
        <v>0</v>
      </c>
      <c r="D53" s="53">
        <v>0</v>
      </c>
      <c r="E53" s="44">
        <f>B53+C53+D53</f>
        <v>0</v>
      </c>
      <c r="F53" s="55">
        <v>0</v>
      </c>
      <c r="G53" s="120">
        <f>(A53+E53)*F53</f>
        <v>0</v>
      </c>
      <c r="H53" s="167"/>
      <c r="I53" s="168">
        <f>IF(H53="Yes",G53,)</f>
        <v>0</v>
      </c>
    </row>
    <row r="54" spans="1:9" ht="50" customHeight="1" thickBot="1" x14ac:dyDescent="0.35">
      <c r="A54" s="142" t="s">
        <v>267</v>
      </c>
      <c r="B54" s="210"/>
      <c r="C54" s="210"/>
      <c r="D54" s="210"/>
      <c r="E54" s="210"/>
      <c r="F54" s="210"/>
      <c r="G54" s="210"/>
      <c r="H54" s="210"/>
      <c r="I54" s="210"/>
    </row>
    <row r="55" spans="1:9" ht="13.5" customHeight="1" thickBot="1" x14ac:dyDescent="0.4">
      <c r="A55" s="248" t="s">
        <v>148</v>
      </c>
      <c r="B55" s="248"/>
      <c r="C55" s="248"/>
      <c r="D55" s="248"/>
      <c r="E55" s="248"/>
      <c r="F55" s="143" t="s">
        <v>173</v>
      </c>
      <c r="G55" s="144">
        <f>F56+F59+F65+F62+F68+F71+F74+F77+F80+F83</f>
        <v>0</v>
      </c>
      <c r="H55" s="191"/>
      <c r="I55" s="192"/>
    </row>
    <row r="56" spans="1:9" ht="13" x14ac:dyDescent="0.3">
      <c r="A56" s="258" t="s">
        <v>229</v>
      </c>
      <c r="B56" s="258"/>
      <c r="C56" s="258"/>
      <c r="D56" s="258"/>
      <c r="E56" s="258"/>
      <c r="F56" s="116">
        <v>0</v>
      </c>
      <c r="G56" s="152"/>
      <c r="H56" s="189" t="s">
        <v>270</v>
      </c>
      <c r="I56" s="190"/>
    </row>
    <row r="57" spans="1:9" ht="13" customHeight="1" thickBot="1" x14ac:dyDescent="0.35">
      <c r="A57" s="47" t="s">
        <v>153</v>
      </c>
      <c r="B57" s="246" t="s">
        <v>263</v>
      </c>
      <c r="C57" s="247"/>
      <c r="D57" s="247"/>
      <c r="E57" s="247"/>
      <c r="F57" s="247"/>
      <c r="G57" s="247"/>
      <c r="H57" s="167">
        <v>0</v>
      </c>
      <c r="I57" s="168">
        <f>IF(H57="Yes",F56,)</f>
        <v>0</v>
      </c>
    </row>
    <row r="58" spans="1:9" ht="50" customHeight="1" thickBot="1" x14ac:dyDescent="0.35">
      <c r="A58" s="142" t="s">
        <v>267</v>
      </c>
      <c r="B58" s="210"/>
      <c r="C58" s="210"/>
      <c r="D58" s="210"/>
      <c r="E58" s="210"/>
      <c r="F58" s="210"/>
      <c r="G58" s="210"/>
      <c r="H58" s="210"/>
      <c r="I58" s="210"/>
    </row>
    <row r="59" spans="1:9" ht="13" x14ac:dyDescent="0.3">
      <c r="A59" s="258" t="s">
        <v>230</v>
      </c>
      <c r="B59" s="258"/>
      <c r="C59" s="258"/>
      <c r="D59" s="258"/>
      <c r="E59" s="258"/>
      <c r="F59" s="117">
        <v>0</v>
      </c>
      <c r="G59" s="152"/>
      <c r="H59" s="189" t="s">
        <v>270</v>
      </c>
      <c r="I59" s="190"/>
    </row>
    <row r="60" spans="1:9" ht="13.5" thickBot="1" x14ac:dyDescent="0.35">
      <c r="A60" s="47" t="s">
        <v>153</v>
      </c>
      <c r="B60" s="214"/>
      <c r="C60" s="215"/>
      <c r="D60" s="215"/>
      <c r="E60" s="215"/>
      <c r="F60" s="215"/>
      <c r="G60" s="215"/>
      <c r="H60" s="167">
        <v>0</v>
      </c>
      <c r="I60" s="168">
        <f>IF(H60="Yes",F59,)</f>
        <v>0</v>
      </c>
    </row>
    <row r="61" spans="1:9" ht="50" customHeight="1" thickBot="1" x14ac:dyDescent="0.35">
      <c r="A61" s="142" t="s">
        <v>267</v>
      </c>
      <c r="B61" s="210"/>
      <c r="C61" s="210"/>
      <c r="D61" s="210"/>
      <c r="E61" s="210"/>
      <c r="F61" s="210"/>
      <c r="G61" s="210"/>
      <c r="H61" s="210"/>
      <c r="I61" s="210"/>
    </row>
    <row r="62" spans="1:9" ht="13" x14ac:dyDescent="0.3">
      <c r="A62" s="258" t="s">
        <v>231</v>
      </c>
      <c r="B62" s="258"/>
      <c r="C62" s="258"/>
      <c r="D62" s="258"/>
      <c r="E62" s="258"/>
      <c r="F62" s="116">
        <v>0</v>
      </c>
      <c r="G62" s="152"/>
      <c r="H62" s="189" t="s">
        <v>270</v>
      </c>
      <c r="I62" s="190"/>
    </row>
    <row r="63" spans="1:9" ht="13.5" thickBot="1" x14ac:dyDescent="0.35">
      <c r="A63" s="47" t="s">
        <v>153</v>
      </c>
      <c r="B63" s="214"/>
      <c r="C63" s="215"/>
      <c r="D63" s="215"/>
      <c r="E63" s="215"/>
      <c r="F63" s="215"/>
      <c r="G63" s="215"/>
      <c r="H63" s="167"/>
      <c r="I63" s="168">
        <f>IF(H63="Yes",F62,)</f>
        <v>0</v>
      </c>
    </row>
    <row r="64" spans="1:9" ht="50" customHeight="1" thickBot="1" x14ac:dyDescent="0.35">
      <c r="A64" s="142" t="s">
        <v>267</v>
      </c>
      <c r="B64" s="210"/>
      <c r="C64" s="210"/>
      <c r="D64" s="210"/>
      <c r="E64" s="210"/>
      <c r="F64" s="210"/>
      <c r="G64" s="210"/>
      <c r="H64" s="210"/>
      <c r="I64" s="210"/>
    </row>
    <row r="65" spans="1:9" ht="13" x14ac:dyDescent="0.3">
      <c r="A65" s="258" t="s">
        <v>232</v>
      </c>
      <c r="B65" s="258"/>
      <c r="C65" s="258"/>
      <c r="D65" s="258"/>
      <c r="E65" s="258"/>
      <c r="F65" s="116">
        <v>0</v>
      </c>
      <c r="G65" s="152"/>
      <c r="H65" s="189" t="s">
        <v>270</v>
      </c>
      <c r="I65" s="190"/>
    </row>
    <row r="66" spans="1:9" ht="13.5" thickBot="1" x14ac:dyDescent="0.35">
      <c r="A66" s="47" t="s">
        <v>153</v>
      </c>
      <c r="B66" s="214"/>
      <c r="C66" s="215"/>
      <c r="D66" s="215"/>
      <c r="E66" s="215"/>
      <c r="F66" s="215"/>
      <c r="G66" s="215"/>
      <c r="H66" s="167"/>
      <c r="I66" s="168">
        <f>IF(H66="Yes",F65,)</f>
        <v>0</v>
      </c>
    </row>
    <row r="67" spans="1:9" ht="50" customHeight="1" thickBot="1" x14ac:dyDescent="0.35">
      <c r="A67" s="142" t="s">
        <v>267</v>
      </c>
      <c r="B67" s="210"/>
      <c r="C67" s="210"/>
      <c r="D67" s="210"/>
      <c r="E67" s="210"/>
      <c r="F67" s="210"/>
      <c r="G67" s="210"/>
      <c r="H67" s="210"/>
      <c r="I67" s="210"/>
    </row>
    <row r="68" spans="1:9" ht="13" x14ac:dyDescent="0.3">
      <c r="A68" s="258" t="s">
        <v>233</v>
      </c>
      <c r="B68" s="258"/>
      <c r="C68" s="258"/>
      <c r="D68" s="258"/>
      <c r="E68" s="258"/>
      <c r="F68" s="116">
        <v>0</v>
      </c>
      <c r="G68" s="152"/>
      <c r="H68" s="189" t="s">
        <v>270</v>
      </c>
      <c r="I68" s="190"/>
    </row>
    <row r="69" spans="1:9" ht="13.5" thickBot="1" x14ac:dyDescent="0.35">
      <c r="A69" s="47" t="s">
        <v>153</v>
      </c>
      <c r="B69" s="214"/>
      <c r="C69" s="215"/>
      <c r="D69" s="215"/>
      <c r="E69" s="215"/>
      <c r="F69" s="215"/>
      <c r="G69" s="215"/>
      <c r="H69" s="167"/>
      <c r="I69" s="168">
        <f>IF(H69="Yes",F68,)</f>
        <v>0</v>
      </c>
    </row>
    <row r="70" spans="1:9" ht="50" customHeight="1" thickBot="1" x14ac:dyDescent="0.35">
      <c r="A70" s="142" t="s">
        <v>267</v>
      </c>
      <c r="B70" s="210"/>
      <c r="C70" s="210"/>
      <c r="D70" s="210"/>
      <c r="E70" s="210"/>
      <c r="F70" s="210"/>
      <c r="G70" s="210"/>
      <c r="H70" s="210"/>
      <c r="I70" s="210"/>
    </row>
    <row r="71" spans="1:9" ht="13" x14ac:dyDescent="0.3">
      <c r="A71" s="258" t="s">
        <v>234</v>
      </c>
      <c r="B71" s="258"/>
      <c r="C71" s="258"/>
      <c r="D71" s="258"/>
      <c r="E71" s="258"/>
      <c r="F71" s="116">
        <v>0</v>
      </c>
      <c r="G71" s="152"/>
      <c r="H71" s="189" t="s">
        <v>270</v>
      </c>
      <c r="I71" s="190"/>
    </row>
    <row r="72" spans="1:9" ht="13.5" thickBot="1" x14ac:dyDescent="0.35">
      <c r="A72" s="47" t="s">
        <v>153</v>
      </c>
      <c r="B72" s="214"/>
      <c r="C72" s="215"/>
      <c r="D72" s="215"/>
      <c r="E72" s="215"/>
      <c r="F72" s="215"/>
      <c r="G72" s="215"/>
      <c r="H72" s="167"/>
      <c r="I72" s="168">
        <f>IF(H72="Yes",F71,)</f>
        <v>0</v>
      </c>
    </row>
    <row r="73" spans="1:9" ht="50" customHeight="1" thickBot="1" x14ac:dyDescent="0.35">
      <c r="A73" s="142" t="s">
        <v>267</v>
      </c>
      <c r="B73" s="210"/>
      <c r="C73" s="210"/>
      <c r="D73" s="210"/>
      <c r="E73" s="210"/>
      <c r="F73" s="210"/>
      <c r="G73" s="210"/>
      <c r="H73" s="210"/>
      <c r="I73" s="210"/>
    </row>
    <row r="74" spans="1:9" ht="13" x14ac:dyDescent="0.3">
      <c r="A74" s="258" t="s">
        <v>235</v>
      </c>
      <c r="B74" s="258"/>
      <c r="C74" s="258"/>
      <c r="D74" s="258"/>
      <c r="E74" s="258"/>
      <c r="F74" s="116">
        <v>0</v>
      </c>
      <c r="G74" s="152"/>
      <c r="H74" s="189" t="s">
        <v>270</v>
      </c>
      <c r="I74" s="190"/>
    </row>
    <row r="75" spans="1:9" ht="13.5" thickBot="1" x14ac:dyDescent="0.35">
      <c r="A75" s="47" t="s">
        <v>153</v>
      </c>
      <c r="B75" s="214"/>
      <c r="C75" s="215"/>
      <c r="D75" s="215"/>
      <c r="E75" s="215"/>
      <c r="F75" s="215"/>
      <c r="G75" s="215"/>
      <c r="H75" s="167"/>
      <c r="I75" s="168">
        <f>IF(H75="Yes",F74,)</f>
        <v>0</v>
      </c>
    </row>
    <row r="76" spans="1:9" ht="50" customHeight="1" thickBot="1" x14ac:dyDescent="0.35">
      <c r="A76" s="142" t="s">
        <v>267</v>
      </c>
      <c r="B76" s="210"/>
      <c r="C76" s="210"/>
      <c r="D76" s="210"/>
      <c r="E76" s="210"/>
      <c r="F76" s="210"/>
      <c r="G76" s="210"/>
      <c r="H76" s="210"/>
      <c r="I76" s="210"/>
    </row>
    <row r="77" spans="1:9" ht="13" x14ac:dyDescent="0.3">
      <c r="A77" s="258" t="s">
        <v>236</v>
      </c>
      <c r="B77" s="258"/>
      <c r="C77" s="258"/>
      <c r="D77" s="258"/>
      <c r="E77" s="258"/>
      <c r="F77" s="116">
        <v>0</v>
      </c>
      <c r="G77" s="152"/>
      <c r="H77" s="189" t="s">
        <v>270</v>
      </c>
      <c r="I77" s="190"/>
    </row>
    <row r="78" spans="1:9" ht="13.5" thickBot="1" x14ac:dyDescent="0.35">
      <c r="A78" s="47" t="s">
        <v>153</v>
      </c>
      <c r="B78" s="214"/>
      <c r="C78" s="215"/>
      <c r="D78" s="215"/>
      <c r="E78" s="215"/>
      <c r="F78" s="215"/>
      <c r="G78" s="215"/>
      <c r="H78" s="167"/>
      <c r="I78" s="168">
        <f>IF(H78="Yes",F77,)</f>
        <v>0</v>
      </c>
    </row>
    <row r="79" spans="1:9" ht="50" customHeight="1" thickBot="1" x14ac:dyDescent="0.35">
      <c r="A79" s="142" t="s">
        <v>267</v>
      </c>
      <c r="B79" s="210"/>
      <c r="C79" s="210"/>
      <c r="D79" s="210"/>
      <c r="E79" s="210"/>
      <c r="F79" s="210"/>
      <c r="G79" s="210"/>
      <c r="H79" s="210"/>
      <c r="I79" s="210"/>
    </row>
    <row r="80" spans="1:9" ht="13" x14ac:dyDescent="0.3">
      <c r="A80" s="258" t="s">
        <v>237</v>
      </c>
      <c r="B80" s="258"/>
      <c r="C80" s="258"/>
      <c r="D80" s="258"/>
      <c r="E80" s="258"/>
      <c r="F80" s="116">
        <v>0</v>
      </c>
      <c r="G80" s="152"/>
      <c r="H80" s="189" t="s">
        <v>270</v>
      </c>
      <c r="I80" s="190"/>
    </row>
    <row r="81" spans="1:9" ht="13.5" thickBot="1" x14ac:dyDescent="0.35">
      <c r="A81" s="47" t="s">
        <v>153</v>
      </c>
      <c r="B81" s="214"/>
      <c r="C81" s="215"/>
      <c r="D81" s="215"/>
      <c r="E81" s="215"/>
      <c r="F81" s="215"/>
      <c r="G81" s="215"/>
      <c r="H81" s="167"/>
      <c r="I81" s="168">
        <f>IF(H81="Yes",F80,)</f>
        <v>0</v>
      </c>
    </row>
    <row r="82" spans="1:9" ht="50" customHeight="1" thickBot="1" x14ac:dyDescent="0.35">
      <c r="A82" s="142" t="s">
        <v>267</v>
      </c>
      <c r="B82" s="210"/>
      <c r="C82" s="210"/>
      <c r="D82" s="210"/>
      <c r="E82" s="210"/>
      <c r="F82" s="210"/>
      <c r="G82" s="210"/>
      <c r="H82" s="210"/>
      <c r="I82" s="210"/>
    </row>
    <row r="83" spans="1:9" ht="13" x14ac:dyDescent="0.3">
      <c r="A83" s="258" t="s">
        <v>238</v>
      </c>
      <c r="B83" s="258"/>
      <c r="C83" s="258"/>
      <c r="D83" s="258"/>
      <c r="E83" s="258"/>
      <c r="F83" s="116">
        <v>0</v>
      </c>
      <c r="G83" s="152"/>
      <c r="H83" s="189" t="s">
        <v>270</v>
      </c>
      <c r="I83" s="190"/>
    </row>
    <row r="84" spans="1:9" ht="13.5" thickBot="1" x14ac:dyDescent="0.35">
      <c r="A84" s="47" t="s">
        <v>153</v>
      </c>
      <c r="B84" s="214"/>
      <c r="C84" s="215"/>
      <c r="D84" s="215"/>
      <c r="E84" s="215"/>
      <c r="F84" s="215"/>
      <c r="G84" s="215"/>
      <c r="H84" s="167"/>
      <c r="I84" s="168">
        <f>IF(H84="Yes",F83,)</f>
        <v>0</v>
      </c>
    </row>
    <row r="85" spans="1:9" ht="50" customHeight="1" thickBot="1" x14ac:dyDescent="0.35">
      <c r="A85" s="142" t="s">
        <v>267</v>
      </c>
      <c r="B85" s="210"/>
      <c r="C85" s="210"/>
      <c r="D85" s="210"/>
      <c r="E85" s="210"/>
      <c r="F85" s="210"/>
      <c r="G85" s="210"/>
      <c r="H85" s="210"/>
      <c r="I85" s="210"/>
    </row>
    <row r="86" spans="1:9" ht="13.5" customHeight="1" thickBot="1" x14ac:dyDescent="0.4">
      <c r="A86" s="145" t="s">
        <v>149</v>
      </c>
      <c r="B86" s="269" t="s">
        <v>269</v>
      </c>
      <c r="C86" s="269"/>
      <c r="D86" s="269"/>
      <c r="E86" s="145"/>
      <c r="F86" s="146" t="s">
        <v>173</v>
      </c>
      <c r="G86" s="147">
        <f>F87+F90+F93+F96+F99</f>
        <v>0</v>
      </c>
      <c r="H86" s="188"/>
      <c r="I86" s="188"/>
    </row>
    <row r="87" spans="1:9" ht="13" x14ac:dyDescent="0.3">
      <c r="A87" s="259" t="s">
        <v>239</v>
      </c>
      <c r="B87" s="259"/>
      <c r="C87" s="259"/>
      <c r="D87" s="259"/>
      <c r="E87" s="259"/>
      <c r="F87" s="116">
        <v>0</v>
      </c>
      <c r="G87" s="153"/>
      <c r="H87" s="186" t="s">
        <v>270</v>
      </c>
      <c r="I87" s="187"/>
    </row>
    <row r="88" spans="1:9" ht="13.5" thickBot="1" x14ac:dyDescent="0.35">
      <c r="A88" s="47" t="s">
        <v>153</v>
      </c>
      <c r="B88" s="227" t="s">
        <v>266</v>
      </c>
      <c r="C88" s="228"/>
      <c r="D88" s="228"/>
      <c r="E88" s="228"/>
      <c r="F88" s="228"/>
      <c r="G88" s="228"/>
      <c r="H88" s="167"/>
      <c r="I88" s="168">
        <f>IF(H88="Yes",F87,)</f>
        <v>0</v>
      </c>
    </row>
    <row r="89" spans="1:9" ht="50" customHeight="1" thickBot="1" x14ac:dyDescent="0.35">
      <c r="A89" s="142" t="s">
        <v>267</v>
      </c>
      <c r="B89" s="210"/>
      <c r="C89" s="210"/>
      <c r="D89" s="210"/>
      <c r="E89" s="210"/>
      <c r="F89" s="210"/>
      <c r="G89" s="210"/>
      <c r="H89" s="210"/>
      <c r="I89" s="210"/>
    </row>
    <row r="90" spans="1:9" ht="13.5" customHeight="1" x14ac:dyDescent="0.3">
      <c r="A90" s="259" t="s">
        <v>240</v>
      </c>
      <c r="B90" s="259"/>
      <c r="C90" s="259"/>
      <c r="D90" s="259"/>
      <c r="E90" s="259"/>
      <c r="F90" s="116">
        <v>0</v>
      </c>
      <c r="G90" s="153"/>
      <c r="H90" s="186" t="s">
        <v>270</v>
      </c>
      <c r="I90" s="187"/>
    </row>
    <row r="91" spans="1:9" ht="13.5" customHeight="1" thickBot="1" x14ac:dyDescent="0.35">
      <c r="A91" s="47" t="s">
        <v>153</v>
      </c>
      <c r="B91" s="214"/>
      <c r="C91" s="215"/>
      <c r="D91" s="215"/>
      <c r="E91" s="215"/>
      <c r="F91" s="215"/>
      <c r="G91" s="215"/>
      <c r="H91" s="167"/>
      <c r="I91" s="168">
        <f>IF(H91="Yes",F90,)</f>
        <v>0</v>
      </c>
    </row>
    <row r="92" spans="1:9" ht="50" customHeight="1" thickBot="1" x14ac:dyDescent="0.35">
      <c r="A92" s="142" t="s">
        <v>267</v>
      </c>
      <c r="B92" s="210"/>
      <c r="C92" s="210"/>
      <c r="D92" s="210"/>
      <c r="E92" s="210"/>
      <c r="F92" s="210"/>
      <c r="G92" s="210"/>
      <c r="H92" s="210"/>
      <c r="I92" s="210"/>
    </row>
    <row r="93" spans="1:9" ht="13.5" customHeight="1" x14ac:dyDescent="0.3">
      <c r="A93" s="259" t="s">
        <v>241</v>
      </c>
      <c r="B93" s="259"/>
      <c r="C93" s="259"/>
      <c r="D93" s="259"/>
      <c r="E93" s="259"/>
      <c r="F93" s="116">
        <v>0</v>
      </c>
      <c r="G93" s="153"/>
      <c r="H93" s="186" t="s">
        <v>270</v>
      </c>
      <c r="I93" s="187"/>
    </row>
    <row r="94" spans="1:9" ht="13.5" customHeight="1" thickBot="1" x14ac:dyDescent="0.35">
      <c r="A94" s="47" t="s">
        <v>153</v>
      </c>
      <c r="B94" s="214"/>
      <c r="C94" s="215"/>
      <c r="D94" s="215"/>
      <c r="E94" s="215"/>
      <c r="F94" s="215"/>
      <c r="G94" s="215"/>
      <c r="H94" s="167"/>
      <c r="I94" s="168">
        <f>IF(H94="Yes",F93,)</f>
        <v>0</v>
      </c>
    </row>
    <row r="95" spans="1:9" ht="50" customHeight="1" thickBot="1" x14ac:dyDescent="0.35">
      <c r="A95" s="142" t="s">
        <v>267</v>
      </c>
      <c r="B95" s="210"/>
      <c r="C95" s="210"/>
      <c r="D95" s="210"/>
      <c r="E95" s="210"/>
      <c r="F95" s="210"/>
      <c r="G95" s="210"/>
      <c r="H95" s="210"/>
      <c r="I95" s="210"/>
    </row>
    <row r="96" spans="1:9" ht="13.5" customHeight="1" x14ac:dyDescent="0.3">
      <c r="A96" s="259" t="s">
        <v>242</v>
      </c>
      <c r="B96" s="259"/>
      <c r="C96" s="259"/>
      <c r="D96" s="259"/>
      <c r="E96" s="259"/>
      <c r="F96" s="116">
        <v>0</v>
      </c>
      <c r="G96" s="153"/>
      <c r="H96" s="186" t="s">
        <v>270</v>
      </c>
      <c r="I96" s="187"/>
    </row>
    <row r="97" spans="1:9" ht="13.5" customHeight="1" thickBot="1" x14ac:dyDescent="0.35">
      <c r="A97" s="47" t="s">
        <v>153</v>
      </c>
      <c r="B97" s="214"/>
      <c r="C97" s="215"/>
      <c r="D97" s="215"/>
      <c r="E97" s="215"/>
      <c r="F97" s="215"/>
      <c r="G97" s="215"/>
      <c r="H97" s="167"/>
      <c r="I97" s="168">
        <f>IF(H97="Yes",F96,)</f>
        <v>0</v>
      </c>
    </row>
    <row r="98" spans="1:9" ht="50" customHeight="1" thickBot="1" x14ac:dyDescent="0.35">
      <c r="A98" s="142" t="s">
        <v>267</v>
      </c>
      <c r="B98" s="210"/>
      <c r="C98" s="210"/>
      <c r="D98" s="210"/>
      <c r="E98" s="210"/>
      <c r="F98" s="210"/>
      <c r="G98" s="210"/>
      <c r="H98" s="210"/>
      <c r="I98" s="210"/>
    </row>
    <row r="99" spans="1:9" ht="13.5" customHeight="1" x14ac:dyDescent="0.3">
      <c r="A99" s="259" t="s">
        <v>243</v>
      </c>
      <c r="B99" s="259"/>
      <c r="C99" s="259"/>
      <c r="D99" s="259"/>
      <c r="E99" s="259"/>
      <c r="F99" s="116">
        <v>0</v>
      </c>
      <c r="G99" s="153"/>
      <c r="H99" s="186" t="s">
        <v>270</v>
      </c>
      <c r="I99" s="187"/>
    </row>
    <row r="100" spans="1:9" ht="13.5" customHeight="1" thickBot="1" x14ac:dyDescent="0.35">
      <c r="A100" s="47" t="s">
        <v>153</v>
      </c>
      <c r="B100" s="214"/>
      <c r="C100" s="228"/>
      <c r="D100" s="228"/>
      <c r="E100" s="228"/>
      <c r="F100" s="228"/>
      <c r="G100" s="228"/>
      <c r="H100" s="167"/>
      <c r="I100" s="168">
        <f>IF(H100="Yes",F99,)</f>
        <v>0</v>
      </c>
    </row>
    <row r="101" spans="1:9" ht="50" customHeight="1" thickBot="1" x14ac:dyDescent="0.35">
      <c r="A101" s="142" t="s">
        <v>267</v>
      </c>
      <c r="B101" s="210"/>
      <c r="C101" s="210"/>
      <c r="D101" s="210"/>
      <c r="E101" s="210"/>
      <c r="F101" s="210"/>
      <c r="G101" s="210"/>
      <c r="H101" s="210"/>
      <c r="I101" s="210"/>
    </row>
    <row r="102" spans="1:9" ht="54" customHeight="1" thickBot="1" x14ac:dyDescent="0.4">
      <c r="A102" s="224" t="s">
        <v>274</v>
      </c>
      <c r="B102" s="224"/>
      <c r="C102" s="224"/>
      <c r="D102" s="224"/>
      <c r="E102" s="224"/>
      <c r="F102" s="148" t="s">
        <v>173</v>
      </c>
      <c r="G102" s="149">
        <f>F103</f>
        <v>0</v>
      </c>
      <c r="H102" s="182"/>
      <c r="I102" s="183"/>
    </row>
    <row r="103" spans="1:9" ht="14.5" customHeight="1" x14ac:dyDescent="0.3">
      <c r="A103" s="251" t="s">
        <v>257</v>
      </c>
      <c r="B103" s="251"/>
      <c r="C103" s="251"/>
      <c r="D103" s="251"/>
      <c r="E103" s="251"/>
      <c r="F103" s="118">
        <v>0</v>
      </c>
      <c r="G103" s="154"/>
      <c r="H103" s="184" t="s">
        <v>270</v>
      </c>
      <c r="I103" s="185"/>
    </row>
    <row r="104" spans="1:9" ht="13.5" customHeight="1" thickBot="1" x14ac:dyDescent="0.35">
      <c r="A104" s="47" t="s">
        <v>153</v>
      </c>
      <c r="B104" s="260" t="s">
        <v>266</v>
      </c>
      <c r="C104" s="261"/>
      <c r="D104" s="261"/>
      <c r="E104" s="261"/>
      <c r="F104" s="261"/>
      <c r="G104" s="261"/>
      <c r="H104" s="167"/>
      <c r="I104" s="168">
        <f>IF(H104="Yes",F103,)</f>
        <v>0</v>
      </c>
    </row>
    <row r="105" spans="1:9" ht="13.5" customHeight="1" thickBot="1" x14ac:dyDescent="0.35">
      <c r="A105" s="262" t="s">
        <v>163</v>
      </c>
      <c r="B105" s="262"/>
      <c r="C105" s="265"/>
      <c r="D105" s="266"/>
      <c r="E105" s="263"/>
      <c r="F105" s="264"/>
      <c r="G105" s="264"/>
      <c r="H105" s="121"/>
    </row>
    <row r="106" spans="1:9" ht="50" customHeight="1" thickBot="1" x14ac:dyDescent="0.35">
      <c r="A106" s="142" t="s">
        <v>267</v>
      </c>
      <c r="B106" s="210"/>
      <c r="C106" s="210"/>
      <c r="D106" s="210"/>
      <c r="E106" s="210"/>
      <c r="F106" s="210"/>
      <c r="G106" s="210"/>
      <c r="H106" s="210"/>
      <c r="I106" s="210"/>
    </row>
    <row r="107" spans="1:9" ht="13.5" customHeight="1" thickBot="1" x14ac:dyDescent="0.4">
      <c r="A107" s="225" t="s">
        <v>150</v>
      </c>
      <c r="B107" s="225"/>
      <c r="C107" s="225"/>
      <c r="D107" s="225"/>
      <c r="E107" s="225"/>
      <c r="F107" s="150" t="s">
        <v>173</v>
      </c>
      <c r="G107" s="151">
        <f>F108+F112+F116</f>
        <v>0</v>
      </c>
      <c r="H107" s="180"/>
      <c r="I107" s="181"/>
    </row>
    <row r="108" spans="1:9" ht="13.5" customHeight="1" x14ac:dyDescent="0.3">
      <c r="A108" s="217" t="s">
        <v>259</v>
      </c>
      <c r="B108" s="217"/>
      <c r="C108" s="217"/>
      <c r="D108" s="217"/>
      <c r="E108" s="217"/>
      <c r="F108" s="116">
        <v>0</v>
      </c>
      <c r="G108" s="155"/>
      <c r="H108" s="178" t="s">
        <v>270</v>
      </c>
      <c r="I108" s="179"/>
    </row>
    <row r="109" spans="1:9" ht="13.5" customHeight="1" thickBot="1" x14ac:dyDescent="0.35">
      <c r="A109" s="47" t="s">
        <v>153</v>
      </c>
      <c r="B109" s="227" t="s">
        <v>265</v>
      </c>
      <c r="C109" s="228"/>
      <c r="D109" s="228"/>
      <c r="E109" s="228"/>
      <c r="F109" s="228"/>
      <c r="G109" s="228"/>
      <c r="H109" s="167"/>
      <c r="I109" s="168">
        <f>IF(H109="Yes",F108,)</f>
        <v>0</v>
      </c>
    </row>
    <row r="110" spans="1:9" ht="13.5" customHeight="1" x14ac:dyDescent="0.3">
      <c r="A110" s="216" t="s">
        <v>165</v>
      </c>
      <c r="B110" s="216"/>
      <c r="C110" s="220" t="s">
        <v>262</v>
      </c>
      <c r="D110" s="220"/>
      <c r="E110" s="51" t="s">
        <v>164</v>
      </c>
      <c r="F110" s="215" t="s">
        <v>264</v>
      </c>
      <c r="G110" s="215"/>
      <c r="H110" s="121"/>
    </row>
    <row r="111" spans="1:9" ht="50" customHeight="1" thickBot="1" x14ac:dyDescent="0.35">
      <c r="A111" s="142" t="s">
        <v>267</v>
      </c>
      <c r="B111" s="210"/>
      <c r="C111" s="210"/>
      <c r="D111" s="210"/>
      <c r="E111" s="210"/>
      <c r="F111" s="210"/>
      <c r="G111" s="210"/>
      <c r="H111" s="210"/>
      <c r="I111" s="210"/>
    </row>
    <row r="112" spans="1:9" ht="13.5" customHeight="1" x14ac:dyDescent="0.3">
      <c r="A112" s="217" t="s">
        <v>260</v>
      </c>
      <c r="B112" s="217"/>
      <c r="C112" s="217"/>
      <c r="D112" s="217"/>
      <c r="E112" s="217"/>
      <c r="F112" s="116">
        <v>0</v>
      </c>
      <c r="G112" s="155"/>
      <c r="H112" s="178" t="s">
        <v>270</v>
      </c>
      <c r="I112" s="179"/>
    </row>
    <row r="113" spans="1:9" ht="13.5" customHeight="1" thickBot="1" x14ac:dyDescent="0.35">
      <c r="A113" s="47" t="s">
        <v>153</v>
      </c>
      <c r="B113" s="214"/>
      <c r="C113" s="215"/>
      <c r="D113" s="215"/>
      <c r="E113" s="215"/>
      <c r="F113" s="215"/>
      <c r="G113" s="215"/>
      <c r="H113" s="167"/>
      <c r="I113" s="168">
        <f>IF(H113="Yes",F112,)</f>
        <v>0</v>
      </c>
    </row>
    <row r="114" spans="1:9" ht="13.5" customHeight="1" x14ac:dyDescent="0.3">
      <c r="A114" s="216" t="s">
        <v>165</v>
      </c>
      <c r="B114" s="216"/>
      <c r="C114" s="220"/>
      <c r="D114" s="220"/>
      <c r="E114" s="51" t="s">
        <v>164</v>
      </c>
      <c r="F114" s="215"/>
      <c r="G114" s="215"/>
      <c r="H114" s="121"/>
    </row>
    <row r="115" spans="1:9" ht="50" customHeight="1" thickBot="1" x14ac:dyDescent="0.35">
      <c r="A115" s="142" t="s">
        <v>267</v>
      </c>
      <c r="B115" s="210"/>
      <c r="C115" s="210"/>
      <c r="D115" s="210"/>
      <c r="E115" s="210"/>
      <c r="F115" s="210"/>
      <c r="G115" s="210"/>
      <c r="H115" s="210"/>
      <c r="I115" s="210"/>
    </row>
    <row r="116" spans="1:9" ht="13.5" customHeight="1" x14ac:dyDescent="0.3">
      <c r="A116" s="217" t="s">
        <v>261</v>
      </c>
      <c r="B116" s="217"/>
      <c r="C116" s="217"/>
      <c r="D116" s="217"/>
      <c r="E116" s="217"/>
      <c r="F116" s="116">
        <v>0</v>
      </c>
      <c r="G116" s="155"/>
      <c r="H116" s="178" t="s">
        <v>270</v>
      </c>
      <c r="I116" s="179"/>
    </row>
    <row r="117" spans="1:9" ht="13.5" customHeight="1" thickBot="1" x14ac:dyDescent="0.35">
      <c r="A117" s="47" t="s">
        <v>153</v>
      </c>
      <c r="B117" s="214"/>
      <c r="C117" s="215"/>
      <c r="D117" s="215"/>
      <c r="E117" s="215"/>
      <c r="F117" s="215"/>
      <c r="G117" s="215"/>
      <c r="H117" s="167"/>
      <c r="I117" s="168">
        <f>IF(H117="Yes",F116,)</f>
        <v>0</v>
      </c>
    </row>
    <row r="118" spans="1:9" ht="13.5" customHeight="1" x14ac:dyDescent="0.3">
      <c r="A118" s="216" t="s">
        <v>165</v>
      </c>
      <c r="B118" s="216"/>
      <c r="C118" s="223"/>
      <c r="D118" s="223"/>
      <c r="E118" s="51" t="s">
        <v>164</v>
      </c>
      <c r="F118" s="215"/>
      <c r="G118" s="215"/>
      <c r="H118" s="121"/>
    </row>
    <row r="119" spans="1:9" ht="50" customHeight="1" thickBot="1" x14ac:dyDescent="0.35">
      <c r="A119" s="142" t="s">
        <v>267</v>
      </c>
      <c r="B119" s="210"/>
      <c r="C119" s="210"/>
      <c r="D119" s="210"/>
      <c r="E119" s="210"/>
      <c r="F119" s="210"/>
      <c r="G119" s="210"/>
      <c r="H119" s="210"/>
      <c r="I119" s="210"/>
    </row>
    <row r="120" spans="1:9" ht="13.5" customHeight="1" thickBot="1" x14ac:dyDescent="0.4">
      <c r="A120" s="226" t="s">
        <v>151</v>
      </c>
      <c r="B120" s="226"/>
      <c r="C120" s="226"/>
      <c r="D120" s="226"/>
      <c r="E120" s="226"/>
      <c r="F120" s="156" t="s">
        <v>173</v>
      </c>
      <c r="G120" s="157">
        <f>F121+F125+F129+F133+F137</f>
        <v>0</v>
      </c>
      <c r="H120" s="177"/>
      <c r="I120" s="159"/>
    </row>
    <row r="121" spans="1:9" ht="13.5" customHeight="1" x14ac:dyDescent="0.3">
      <c r="A121" s="213" t="s">
        <v>244</v>
      </c>
      <c r="B121" s="213"/>
      <c r="C121" s="213"/>
      <c r="D121" s="213"/>
      <c r="E121" s="213"/>
      <c r="F121" s="116">
        <v>0</v>
      </c>
      <c r="G121" s="158"/>
      <c r="H121" s="175" t="s">
        <v>270</v>
      </c>
      <c r="I121" s="176"/>
    </row>
    <row r="122" spans="1:9" ht="13.5" customHeight="1" thickBot="1" x14ac:dyDescent="0.35">
      <c r="A122" s="47" t="s">
        <v>153</v>
      </c>
      <c r="B122" s="227"/>
      <c r="C122" s="228"/>
      <c r="D122" s="228"/>
      <c r="E122" s="228"/>
      <c r="F122" s="228"/>
      <c r="G122" s="228"/>
      <c r="H122" s="167"/>
      <c r="I122" s="168">
        <f>IF(H122="Yes",F121,)</f>
        <v>0</v>
      </c>
    </row>
    <row r="123" spans="1:9" ht="13.5" customHeight="1" x14ac:dyDescent="0.3">
      <c r="A123" s="216" t="s">
        <v>165</v>
      </c>
      <c r="B123" s="216"/>
      <c r="C123" s="220"/>
      <c r="D123" s="220"/>
      <c r="E123" s="51" t="s">
        <v>166</v>
      </c>
      <c r="F123" s="215"/>
      <c r="G123" s="215"/>
      <c r="H123" s="121"/>
    </row>
    <row r="124" spans="1:9" ht="50" customHeight="1" thickBot="1" x14ac:dyDescent="0.35">
      <c r="A124" s="142" t="s">
        <v>267</v>
      </c>
      <c r="B124" s="210"/>
      <c r="C124" s="210"/>
      <c r="D124" s="210"/>
      <c r="E124" s="210"/>
      <c r="F124" s="210"/>
      <c r="G124" s="210"/>
      <c r="H124" s="210"/>
      <c r="I124" s="210"/>
    </row>
    <row r="125" spans="1:9" ht="13.5" customHeight="1" x14ac:dyDescent="0.3">
      <c r="A125" s="213" t="s">
        <v>245</v>
      </c>
      <c r="B125" s="213"/>
      <c r="C125" s="213"/>
      <c r="D125" s="213"/>
      <c r="E125" s="213"/>
      <c r="F125" s="116">
        <v>0</v>
      </c>
      <c r="G125" s="158"/>
      <c r="H125" s="175" t="s">
        <v>270</v>
      </c>
      <c r="I125" s="176"/>
    </row>
    <row r="126" spans="1:9" ht="13.5" customHeight="1" thickBot="1" x14ac:dyDescent="0.35">
      <c r="A126" s="47" t="s">
        <v>153</v>
      </c>
      <c r="B126" s="214"/>
      <c r="C126" s="215"/>
      <c r="D126" s="215"/>
      <c r="E126" s="215"/>
      <c r="F126" s="215"/>
      <c r="G126" s="215"/>
      <c r="H126" s="167"/>
      <c r="I126" s="168">
        <f>IF(H126="Yes",F125,)</f>
        <v>0</v>
      </c>
    </row>
    <row r="127" spans="1:9" ht="13.5" customHeight="1" x14ac:dyDescent="0.3">
      <c r="A127" s="216" t="s">
        <v>165</v>
      </c>
      <c r="B127" s="216"/>
      <c r="C127" s="220"/>
      <c r="D127" s="220"/>
      <c r="E127" s="51" t="s">
        <v>166</v>
      </c>
      <c r="F127" s="215"/>
      <c r="G127" s="215"/>
      <c r="H127" s="121"/>
    </row>
    <row r="128" spans="1:9" ht="50" customHeight="1" thickBot="1" x14ac:dyDescent="0.35">
      <c r="A128" s="142" t="s">
        <v>267</v>
      </c>
      <c r="B128" s="210"/>
      <c r="C128" s="210"/>
      <c r="D128" s="210"/>
      <c r="E128" s="210"/>
      <c r="F128" s="210"/>
      <c r="G128" s="210"/>
      <c r="H128" s="210"/>
      <c r="I128" s="210"/>
    </row>
    <row r="129" spans="1:9" ht="13.5" customHeight="1" x14ac:dyDescent="0.3">
      <c r="A129" s="213" t="s">
        <v>246</v>
      </c>
      <c r="B129" s="213"/>
      <c r="C129" s="213"/>
      <c r="D129" s="213"/>
      <c r="E129" s="213"/>
      <c r="F129" s="116">
        <v>0</v>
      </c>
      <c r="G129" s="158"/>
      <c r="H129" s="175" t="s">
        <v>270</v>
      </c>
      <c r="I129" s="176"/>
    </row>
    <row r="130" spans="1:9" ht="13.5" customHeight="1" thickBot="1" x14ac:dyDescent="0.35">
      <c r="A130" s="47" t="s">
        <v>153</v>
      </c>
      <c r="B130" s="214"/>
      <c r="C130" s="215"/>
      <c r="D130" s="215"/>
      <c r="E130" s="215"/>
      <c r="F130" s="215"/>
      <c r="G130" s="215"/>
      <c r="H130" s="167"/>
      <c r="I130" s="168">
        <f>IF(H130="Yes",F129,)</f>
        <v>0</v>
      </c>
    </row>
    <row r="131" spans="1:9" ht="13.5" customHeight="1" x14ac:dyDescent="0.3">
      <c r="A131" s="216" t="s">
        <v>165</v>
      </c>
      <c r="B131" s="216"/>
      <c r="C131" s="223"/>
      <c r="D131" s="223"/>
      <c r="E131" s="51" t="s">
        <v>166</v>
      </c>
      <c r="F131" s="215"/>
      <c r="G131" s="215"/>
      <c r="H131" s="121"/>
    </row>
    <row r="132" spans="1:9" ht="50" customHeight="1" thickBot="1" x14ac:dyDescent="0.35">
      <c r="A132" s="142" t="s">
        <v>267</v>
      </c>
      <c r="B132" s="210"/>
      <c r="C132" s="210"/>
      <c r="D132" s="210"/>
      <c r="E132" s="210"/>
      <c r="F132" s="210"/>
      <c r="G132" s="210"/>
      <c r="H132" s="210"/>
      <c r="I132" s="210"/>
    </row>
    <row r="133" spans="1:9" ht="13.5" customHeight="1" x14ac:dyDescent="0.3">
      <c r="A133" s="213" t="s">
        <v>247</v>
      </c>
      <c r="B133" s="213"/>
      <c r="C133" s="213"/>
      <c r="D133" s="213"/>
      <c r="E133" s="213"/>
      <c r="F133" s="116">
        <v>0</v>
      </c>
      <c r="G133" s="159"/>
      <c r="H133" s="175" t="s">
        <v>270</v>
      </c>
      <c r="I133" s="176"/>
    </row>
    <row r="134" spans="1:9" ht="13.5" customHeight="1" thickBot="1" x14ac:dyDescent="0.35">
      <c r="A134" s="47" t="s">
        <v>153</v>
      </c>
      <c r="B134" s="214"/>
      <c r="C134" s="215"/>
      <c r="D134" s="215"/>
      <c r="E134" s="215"/>
      <c r="F134" s="215"/>
      <c r="G134" s="215"/>
      <c r="H134" s="167"/>
      <c r="I134" s="168">
        <f>IF(H134="Yes",F133,)</f>
        <v>0</v>
      </c>
    </row>
    <row r="135" spans="1:9" ht="13.5" customHeight="1" x14ac:dyDescent="0.3">
      <c r="A135" s="216" t="s">
        <v>165</v>
      </c>
      <c r="B135" s="216"/>
      <c r="C135" s="220"/>
      <c r="D135" s="220"/>
      <c r="E135" s="51" t="s">
        <v>166</v>
      </c>
      <c r="F135" s="215"/>
      <c r="G135" s="215"/>
      <c r="H135" s="121"/>
    </row>
    <row r="136" spans="1:9" ht="50" customHeight="1" thickBot="1" x14ac:dyDescent="0.35">
      <c r="A136" s="142" t="s">
        <v>267</v>
      </c>
      <c r="B136" s="210"/>
      <c r="C136" s="210"/>
      <c r="D136" s="210"/>
      <c r="E136" s="210"/>
      <c r="F136" s="210"/>
      <c r="G136" s="210"/>
      <c r="H136" s="210"/>
      <c r="I136" s="210"/>
    </row>
    <row r="137" spans="1:9" ht="13.5" customHeight="1" x14ac:dyDescent="0.3">
      <c r="A137" s="213" t="s">
        <v>248</v>
      </c>
      <c r="B137" s="213"/>
      <c r="C137" s="213"/>
      <c r="D137" s="213"/>
      <c r="E137" s="213"/>
      <c r="F137" s="116">
        <v>0</v>
      </c>
      <c r="G137" s="158"/>
      <c r="H137" s="175" t="s">
        <v>270</v>
      </c>
      <c r="I137" s="176"/>
    </row>
    <row r="138" spans="1:9" ht="13.5" customHeight="1" thickBot="1" x14ac:dyDescent="0.35">
      <c r="A138" s="47" t="s">
        <v>153</v>
      </c>
      <c r="B138" s="214"/>
      <c r="C138" s="215"/>
      <c r="D138" s="215"/>
      <c r="E138" s="215"/>
      <c r="F138" s="215"/>
      <c r="G138" s="215"/>
      <c r="H138" s="167"/>
      <c r="I138" s="168">
        <f>IF(H138="Yes",F137,)</f>
        <v>0</v>
      </c>
    </row>
    <row r="139" spans="1:9" ht="13.5" customHeight="1" x14ac:dyDescent="0.3">
      <c r="A139" s="216" t="s">
        <v>165</v>
      </c>
      <c r="B139" s="216"/>
      <c r="C139" s="223"/>
      <c r="D139" s="223"/>
      <c r="E139" s="51" t="s">
        <v>166</v>
      </c>
      <c r="F139" s="215"/>
      <c r="G139" s="215"/>
      <c r="H139" s="121"/>
    </row>
    <row r="140" spans="1:9" ht="50" customHeight="1" thickBot="1" x14ac:dyDescent="0.35">
      <c r="A140" s="142" t="s">
        <v>267</v>
      </c>
      <c r="B140" s="210"/>
      <c r="C140" s="210"/>
      <c r="D140" s="210"/>
      <c r="E140" s="210"/>
      <c r="F140" s="210"/>
      <c r="G140" s="210"/>
      <c r="H140" s="210"/>
      <c r="I140" s="210"/>
    </row>
    <row r="141" spans="1:9" ht="13.5" customHeight="1" thickBot="1" x14ac:dyDescent="0.4">
      <c r="A141" s="221" t="s">
        <v>152</v>
      </c>
      <c r="B141" s="221"/>
      <c r="C141" s="221"/>
      <c r="D141" s="221"/>
      <c r="E141" s="221"/>
      <c r="F141" s="160" t="s">
        <v>173</v>
      </c>
      <c r="G141" s="161">
        <f>F142+F146+F150</f>
        <v>0</v>
      </c>
      <c r="H141" s="174"/>
      <c r="I141" s="162"/>
    </row>
    <row r="142" spans="1:9" ht="13.5" customHeight="1" x14ac:dyDescent="0.3">
      <c r="A142" s="222" t="s">
        <v>249</v>
      </c>
      <c r="B142" s="222"/>
      <c r="C142" s="222"/>
      <c r="D142" s="222"/>
      <c r="E142" s="222"/>
      <c r="F142" s="116">
        <v>0</v>
      </c>
      <c r="G142" s="163"/>
      <c r="H142" s="172" t="s">
        <v>270</v>
      </c>
      <c r="I142" s="173"/>
    </row>
    <row r="143" spans="1:9" ht="13.5" customHeight="1" thickBot="1" x14ac:dyDescent="0.35">
      <c r="A143" s="47" t="s">
        <v>153</v>
      </c>
      <c r="B143" s="218"/>
      <c r="C143" s="219"/>
      <c r="D143" s="219"/>
      <c r="E143" s="52" t="s">
        <v>169</v>
      </c>
      <c r="F143" s="215"/>
      <c r="G143" s="215"/>
      <c r="H143" s="167"/>
      <c r="I143" s="168">
        <f>IF(H143="Yes",F142,)</f>
        <v>0</v>
      </c>
    </row>
    <row r="144" spans="1:9" ht="13.5" customHeight="1" x14ac:dyDescent="0.3">
      <c r="A144" s="216" t="s">
        <v>165</v>
      </c>
      <c r="B144" s="216"/>
      <c r="C144" s="220"/>
      <c r="D144" s="220"/>
      <c r="E144" s="51" t="s">
        <v>168</v>
      </c>
      <c r="F144" s="215"/>
      <c r="G144" s="215"/>
      <c r="H144" s="121"/>
    </row>
    <row r="145" spans="1:9" ht="50" customHeight="1" thickBot="1" x14ac:dyDescent="0.35">
      <c r="A145" s="142" t="s">
        <v>267</v>
      </c>
      <c r="B145" s="210"/>
      <c r="C145" s="210"/>
      <c r="D145" s="210"/>
      <c r="E145" s="210"/>
      <c r="F145" s="210"/>
      <c r="G145" s="210"/>
      <c r="H145" s="210"/>
      <c r="I145" s="210"/>
    </row>
    <row r="146" spans="1:9" ht="13.5" customHeight="1" x14ac:dyDescent="0.3">
      <c r="A146" s="222" t="s">
        <v>250</v>
      </c>
      <c r="B146" s="222"/>
      <c r="C146" s="222"/>
      <c r="D146" s="222"/>
      <c r="E146" s="222"/>
      <c r="F146" s="116">
        <v>0</v>
      </c>
      <c r="G146" s="162"/>
      <c r="H146" s="172" t="s">
        <v>270</v>
      </c>
      <c r="I146" s="173"/>
    </row>
    <row r="147" spans="1:9" ht="13.5" customHeight="1" thickBot="1" x14ac:dyDescent="0.35">
      <c r="A147" s="47" t="s">
        <v>153</v>
      </c>
      <c r="B147" s="214"/>
      <c r="C147" s="215"/>
      <c r="D147" s="215"/>
      <c r="E147" s="52" t="s">
        <v>169</v>
      </c>
      <c r="F147" s="215"/>
      <c r="G147" s="215"/>
      <c r="H147" s="167"/>
      <c r="I147" s="168">
        <f>IF(H147="Yes",F146,)</f>
        <v>0</v>
      </c>
    </row>
    <row r="148" spans="1:9" ht="13.5" customHeight="1" x14ac:dyDescent="0.3">
      <c r="A148" s="216" t="s">
        <v>165</v>
      </c>
      <c r="B148" s="216"/>
      <c r="C148" s="220"/>
      <c r="D148" s="220"/>
      <c r="E148" s="51" t="s">
        <v>168</v>
      </c>
      <c r="F148" s="215"/>
      <c r="G148" s="215"/>
      <c r="H148" s="121"/>
    </row>
    <row r="149" spans="1:9" ht="50" customHeight="1" thickBot="1" x14ac:dyDescent="0.35">
      <c r="A149" s="142" t="s">
        <v>267</v>
      </c>
      <c r="B149" s="210"/>
      <c r="C149" s="210"/>
      <c r="D149" s="210"/>
      <c r="E149" s="210"/>
      <c r="F149" s="210"/>
      <c r="G149" s="210"/>
      <c r="H149" s="210"/>
      <c r="I149" s="210"/>
    </row>
    <row r="150" spans="1:9" ht="13.5" customHeight="1" x14ac:dyDescent="0.3">
      <c r="A150" s="222" t="s">
        <v>251</v>
      </c>
      <c r="B150" s="222"/>
      <c r="C150" s="222"/>
      <c r="D150" s="222"/>
      <c r="E150" s="222"/>
      <c r="F150" s="116">
        <v>0</v>
      </c>
      <c r="G150" s="162"/>
      <c r="H150" s="172" t="s">
        <v>270</v>
      </c>
      <c r="I150" s="173"/>
    </row>
    <row r="151" spans="1:9" ht="13.5" customHeight="1" thickBot="1" x14ac:dyDescent="0.35">
      <c r="A151" s="47" t="s">
        <v>153</v>
      </c>
      <c r="B151" s="214"/>
      <c r="C151" s="215"/>
      <c r="D151" s="215"/>
      <c r="E151" s="52" t="s">
        <v>169</v>
      </c>
      <c r="F151" s="215"/>
      <c r="G151" s="215"/>
      <c r="H151" s="167"/>
      <c r="I151" s="168">
        <f>IF(H151="Yes",F150,)</f>
        <v>0</v>
      </c>
    </row>
    <row r="152" spans="1:9" ht="13.5" customHeight="1" x14ac:dyDescent="0.3">
      <c r="A152" s="216" t="s">
        <v>165</v>
      </c>
      <c r="B152" s="216"/>
      <c r="C152" s="223"/>
      <c r="D152" s="223"/>
      <c r="E152" s="51" t="s">
        <v>168</v>
      </c>
      <c r="F152" s="215"/>
      <c r="G152" s="215"/>
      <c r="H152" s="121"/>
    </row>
    <row r="153" spans="1:9" ht="50" customHeight="1" thickBot="1" x14ac:dyDescent="0.35">
      <c r="A153" s="142" t="s">
        <v>267</v>
      </c>
      <c r="B153" s="210"/>
      <c r="C153" s="210"/>
      <c r="D153" s="210"/>
      <c r="E153" s="210"/>
      <c r="F153" s="210"/>
      <c r="G153" s="210"/>
      <c r="H153" s="210"/>
      <c r="I153" s="210"/>
    </row>
    <row r="154" spans="1:9" ht="13.5" customHeight="1" thickBot="1" x14ac:dyDescent="0.4">
      <c r="A154" s="256" t="s">
        <v>170</v>
      </c>
      <c r="B154" s="257"/>
      <c r="C154" s="257"/>
      <c r="D154" s="257"/>
      <c r="E154" s="257"/>
      <c r="F154" s="164" t="s">
        <v>173</v>
      </c>
      <c r="G154" s="165">
        <f>F155+F159</f>
        <v>0</v>
      </c>
      <c r="H154" s="171"/>
      <c r="I154" s="166"/>
    </row>
    <row r="155" spans="1:9" ht="13.5" customHeight="1" x14ac:dyDescent="0.3">
      <c r="A155" s="255" t="s">
        <v>252</v>
      </c>
      <c r="B155" s="255"/>
      <c r="C155" s="255"/>
      <c r="D155" s="255"/>
      <c r="E155" s="255"/>
      <c r="F155" s="116">
        <v>0</v>
      </c>
      <c r="G155" s="166"/>
      <c r="H155" s="169" t="s">
        <v>270</v>
      </c>
      <c r="I155" s="170"/>
    </row>
    <row r="156" spans="1:9" ht="13.5" customHeight="1" thickBot="1" x14ac:dyDescent="0.35">
      <c r="A156" s="47" t="s">
        <v>153</v>
      </c>
      <c r="B156" s="218"/>
      <c r="C156" s="219"/>
      <c r="D156" s="219"/>
      <c r="E156" s="52" t="s">
        <v>172</v>
      </c>
      <c r="F156" s="215"/>
      <c r="G156" s="215"/>
      <c r="H156" s="167"/>
      <c r="I156" s="168">
        <f>IF(H156="Yes",F155,)</f>
        <v>0</v>
      </c>
    </row>
    <row r="157" spans="1:9" ht="13.5" customHeight="1" x14ac:dyDescent="0.3">
      <c r="A157" s="216" t="s">
        <v>165</v>
      </c>
      <c r="B157" s="216"/>
      <c r="C157" s="220"/>
      <c r="D157" s="220"/>
      <c r="E157" s="51" t="s">
        <v>171</v>
      </c>
      <c r="F157" s="252"/>
      <c r="G157" s="252"/>
      <c r="H157" s="121"/>
    </row>
    <row r="158" spans="1:9" ht="50" customHeight="1" thickBot="1" x14ac:dyDescent="0.35">
      <c r="A158" s="142" t="s">
        <v>267</v>
      </c>
      <c r="B158" s="210"/>
      <c r="C158" s="210"/>
      <c r="D158" s="210"/>
      <c r="E158" s="210"/>
      <c r="F158" s="210"/>
      <c r="G158" s="210"/>
      <c r="H158" s="210"/>
      <c r="I158" s="210"/>
    </row>
    <row r="159" spans="1:9" ht="13.5" customHeight="1" x14ac:dyDescent="0.3">
      <c r="A159" s="255" t="s">
        <v>253</v>
      </c>
      <c r="B159" s="255"/>
      <c r="C159" s="255"/>
      <c r="D159" s="255"/>
      <c r="E159" s="255"/>
      <c r="F159" s="116">
        <v>0</v>
      </c>
      <c r="G159" s="166"/>
      <c r="H159" s="169" t="s">
        <v>270</v>
      </c>
      <c r="I159" s="170"/>
    </row>
    <row r="160" spans="1:9" ht="13.5" customHeight="1" thickBot="1" x14ac:dyDescent="0.35">
      <c r="A160" s="47" t="s">
        <v>153</v>
      </c>
      <c r="B160" s="214"/>
      <c r="C160" s="215"/>
      <c r="D160" s="215"/>
      <c r="E160" s="52" t="s">
        <v>172</v>
      </c>
      <c r="F160" s="215"/>
      <c r="G160" s="215"/>
      <c r="H160" s="167"/>
      <c r="I160" s="168">
        <f>IF(H160="Yes",F159,)</f>
        <v>0</v>
      </c>
    </row>
    <row r="161" spans="1:9" ht="13.5" customHeight="1" x14ac:dyDescent="0.3">
      <c r="A161" s="216" t="s">
        <v>165</v>
      </c>
      <c r="B161" s="216"/>
      <c r="C161" s="253"/>
      <c r="D161" s="253"/>
      <c r="E161" s="51" t="s">
        <v>171</v>
      </c>
      <c r="F161" s="254"/>
      <c r="G161" s="254"/>
      <c r="H161" s="121"/>
    </row>
    <row r="162" spans="1:9" ht="50" customHeight="1" x14ac:dyDescent="0.3">
      <c r="A162" s="142" t="s">
        <v>267</v>
      </c>
      <c r="B162" s="210"/>
      <c r="C162" s="210"/>
      <c r="D162" s="210"/>
      <c r="E162" s="210"/>
      <c r="F162" s="210"/>
      <c r="G162" s="210"/>
      <c r="H162" s="210"/>
      <c r="I162" s="210"/>
    </row>
    <row r="164" spans="1:9" x14ac:dyDescent="0.25">
      <c r="A164" s="229" t="s">
        <v>272</v>
      </c>
      <c r="B164" s="229"/>
      <c r="C164" s="229"/>
      <c r="D164" s="229"/>
      <c r="E164" s="229"/>
      <c r="F164" s="229"/>
      <c r="G164" s="229"/>
      <c r="H164" s="232">
        <f>SUM(I8:I161)*0.1</f>
        <v>0</v>
      </c>
      <c r="I164" s="232"/>
    </row>
    <row r="165" spans="1:9" x14ac:dyDescent="0.25">
      <c r="A165" s="230"/>
      <c r="B165" s="230"/>
      <c r="C165" s="230"/>
      <c r="D165" s="230"/>
      <c r="E165" s="230"/>
      <c r="F165" s="230"/>
      <c r="G165" s="230"/>
      <c r="H165" s="233"/>
      <c r="I165" s="233"/>
    </row>
    <row r="166" spans="1:9" ht="13" thickBot="1" x14ac:dyDescent="0.3">
      <c r="A166" s="231"/>
      <c r="B166" s="231"/>
      <c r="C166" s="231"/>
      <c r="D166" s="231"/>
      <c r="E166" s="231"/>
      <c r="F166" s="231"/>
      <c r="G166" s="231"/>
      <c r="H166" s="234"/>
      <c r="I166" s="234"/>
    </row>
    <row r="167" spans="1:9" ht="13" thickTop="1" x14ac:dyDescent="0.25"/>
    <row r="171" spans="1:9" ht="13.5" customHeight="1" x14ac:dyDescent="0.25"/>
    <row r="176" spans="1:9" ht="13.5" customHeight="1" x14ac:dyDescent="0.25"/>
    <row r="180" ht="13.5" customHeight="1" x14ac:dyDescent="0.25"/>
    <row r="185" ht="13.5" customHeight="1" x14ac:dyDescent="0.25"/>
    <row r="190" ht="13.5" customHeight="1" x14ac:dyDescent="0.25"/>
    <row r="194" ht="13.5" customHeight="1" x14ac:dyDescent="0.25"/>
  </sheetData>
  <sheetProtection algorithmName="SHA-512" hashValue="ezVzZK+/fWa0v8feCRbAwhe2nHZSetr524WbkrawdWQFi7rOoUT+58tf2ahuMFeW+PYBGEsjXkD6Ri356VNJpg==" saltValue="U4Qe9TKBB1G6J+GSfq8snQ==" spinCount="100000" sheet="1" objects="1" scenarios="1"/>
  <mergeCells count="191">
    <mergeCell ref="B72:G72"/>
    <mergeCell ref="A108:E108"/>
    <mergeCell ref="C1:G1"/>
    <mergeCell ref="H1:I1"/>
    <mergeCell ref="F114:G114"/>
    <mergeCell ref="F118:G118"/>
    <mergeCell ref="C123:D123"/>
    <mergeCell ref="B130:G130"/>
    <mergeCell ref="A131:B131"/>
    <mergeCell ref="F131:G131"/>
    <mergeCell ref="B126:G126"/>
    <mergeCell ref="A127:B127"/>
    <mergeCell ref="F127:G127"/>
    <mergeCell ref="C131:D131"/>
    <mergeCell ref="B86:D86"/>
    <mergeCell ref="A56:E56"/>
    <mergeCell ref="A59:E59"/>
    <mergeCell ref="A62:E62"/>
    <mergeCell ref="A65:E65"/>
    <mergeCell ref="A68:E68"/>
    <mergeCell ref="A71:E71"/>
    <mergeCell ref="A74:E74"/>
    <mergeCell ref="A77:E77"/>
    <mergeCell ref="A80:E80"/>
    <mergeCell ref="A83:E83"/>
    <mergeCell ref="F135:G135"/>
    <mergeCell ref="C135:D135"/>
    <mergeCell ref="B75:G75"/>
    <mergeCell ref="B78:G78"/>
    <mergeCell ref="B81:G81"/>
    <mergeCell ref="A87:E87"/>
    <mergeCell ref="A90:E90"/>
    <mergeCell ref="A93:E93"/>
    <mergeCell ref="A96:E96"/>
    <mergeCell ref="A99:E99"/>
    <mergeCell ref="B100:G100"/>
    <mergeCell ref="B104:G104"/>
    <mergeCell ref="A105:B105"/>
    <mergeCell ref="E105:G105"/>
    <mergeCell ref="C105:D105"/>
    <mergeCell ref="B122:G122"/>
    <mergeCell ref="A123:B123"/>
    <mergeCell ref="F123:G123"/>
    <mergeCell ref="A110:B110"/>
    <mergeCell ref="C110:D110"/>
    <mergeCell ref="F110:G110"/>
    <mergeCell ref="A114:B114"/>
    <mergeCell ref="C114:D114"/>
    <mergeCell ref="A103:E103"/>
    <mergeCell ref="A161:B161"/>
    <mergeCell ref="C157:D157"/>
    <mergeCell ref="F157:G157"/>
    <mergeCell ref="F156:G156"/>
    <mergeCell ref="C161:D161"/>
    <mergeCell ref="B156:D156"/>
    <mergeCell ref="F161:G161"/>
    <mergeCell ref="F148:G148"/>
    <mergeCell ref="A152:B152"/>
    <mergeCell ref="F152:G152"/>
    <mergeCell ref="B151:D151"/>
    <mergeCell ref="F151:G151"/>
    <mergeCell ref="C148:D148"/>
    <mergeCell ref="C152:D152"/>
    <mergeCell ref="A148:B148"/>
    <mergeCell ref="A155:E155"/>
    <mergeCell ref="A159:E159"/>
    <mergeCell ref="A157:B157"/>
    <mergeCell ref="B160:D160"/>
    <mergeCell ref="F160:G160"/>
    <mergeCell ref="A150:E150"/>
    <mergeCell ref="A154:E154"/>
    <mergeCell ref="C127:D127"/>
    <mergeCell ref="A1:B1"/>
    <mergeCell ref="D3:E3"/>
    <mergeCell ref="F3:G3"/>
    <mergeCell ref="B84:G84"/>
    <mergeCell ref="B88:G88"/>
    <mergeCell ref="B6:C6"/>
    <mergeCell ref="B21:C21"/>
    <mergeCell ref="A20:G20"/>
    <mergeCell ref="E21:G21"/>
    <mergeCell ref="B69:G69"/>
    <mergeCell ref="B57:G57"/>
    <mergeCell ref="A15:G15"/>
    <mergeCell ref="E16:G16"/>
    <mergeCell ref="A55:E55"/>
    <mergeCell ref="B51:C51"/>
    <mergeCell ref="A50:G50"/>
    <mergeCell ref="E51:G51"/>
    <mergeCell ref="B11:C11"/>
    <mergeCell ref="B36:C36"/>
    <mergeCell ref="B16:C16"/>
    <mergeCell ref="A5:G5"/>
    <mergeCell ref="E6:G6"/>
    <mergeCell ref="A10:G10"/>
    <mergeCell ref="E11:G11"/>
    <mergeCell ref="A164:G166"/>
    <mergeCell ref="H164:I166"/>
    <mergeCell ref="B153:I153"/>
    <mergeCell ref="B158:I158"/>
    <mergeCell ref="B162:I162"/>
    <mergeCell ref="A4:E4"/>
    <mergeCell ref="B60:G60"/>
    <mergeCell ref="B63:G63"/>
    <mergeCell ref="B66:G66"/>
    <mergeCell ref="E41:G41"/>
    <mergeCell ref="A45:G45"/>
    <mergeCell ref="E46:G46"/>
    <mergeCell ref="A35:G35"/>
    <mergeCell ref="E36:G36"/>
    <mergeCell ref="A40:G40"/>
    <mergeCell ref="B46:C46"/>
    <mergeCell ref="B41:C41"/>
    <mergeCell ref="B34:I34"/>
    <mergeCell ref="A25:G25"/>
    <mergeCell ref="B26:C26"/>
    <mergeCell ref="B31:C31"/>
    <mergeCell ref="E26:G26"/>
    <mergeCell ref="A30:G30"/>
    <mergeCell ref="E31:G31"/>
    <mergeCell ref="B73:I73"/>
    <mergeCell ref="B76:I76"/>
    <mergeCell ref="B79:I79"/>
    <mergeCell ref="B82:I82"/>
    <mergeCell ref="B85:I85"/>
    <mergeCell ref="C139:D139"/>
    <mergeCell ref="A133:E133"/>
    <mergeCell ref="A137:E137"/>
    <mergeCell ref="B128:I128"/>
    <mergeCell ref="B132:I132"/>
    <mergeCell ref="B136:I136"/>
    <mergeCell ref="F139:G139"/>
    <mergeCell ref="B91:G91"/>
    <mergeCell ref="B94:G94"/>
    <mergeCell ref="A102:E102"/>
    <mergeCell ref="A107:E107"/>
    <mergeCell ref="A120:E120"/>
    <mergeCell ref="B109:G109"/>
    <mergeCell ref="B97:G97"/>
    <mergeCell ref="B117:G117"/>
    <mergeCell ref="A118:B118"/>
    <mergeCell ref="C118:D118"/>
    <mergeCell ref="A116:E116"/>
    <mergeCell ref="B113:G113"/>
    <mergeCell ref="A121:E121"/>
    <mergeCell ref="A125:E125"/>
    <mergeCell ref="A129:E129"/>
    <mergeCell ref="B138:G138"/>
    <mergeCell ref="A139:B139"/>
    <mergeCell ref="A112:E112"/>
    <mergeCell ref="B145:I145"/>
    <mergeCell ref="B149:I149"/>
    <mergeCell ref="B124:I124"/>
    <mergeCell ref="B134:G134"/>
    <mergeCell ref="A135:B135"/>
    <mergeCell ref="B140:I140"/>
    <mergeCell ref="B115:I115"/>
    <mergeCell ref="F143:G143"/>
    <mergeCell ref="B143:D143"/>
    <mergeCell ref="B147:D147"/>
    <mergeCell ref="F147:G147"/>
    <mergeCell ref="C144:D144"/>
    <mergeCell ref="A141:E141"/>
    <mergeCell ref="A142:E142"/>
    <mergeCell ref="A146:E146"/>
    <mergeCell ref="A144:B144"/>
    <mergeCell ref="F144:G144"/>
    <mergeCell ref="A2:I2"/>
    <mergeCell ref="B89:I89"/>
    <mergeCell ref="B92:I92"/>
    <mergeCell ref="B95:I95"/>
    <mergeCell ref="B98:I98"/>
    <mergeCell ref="B101:I101"/>
    <mergeCell ref="B106:I106"/>
    <mergeCell ref="B111:I111"/>
    <mergeCell ref="B119:I119"/>
    <mergeCell ref="H6:I6"/>
    <mergeCell ref="B9:I9"/>
    <mergeCell ref="B14:I14"/>
    <mergeCell ref="B19:I19"/>
    <mergeCell ref="B24:I24"/>
    <mergeCell ref="B29:I29"/>
    <mergeCell ref="B39:I39"/>
    <mergeCell ref="B44:I44"/>
    <mergeCell ref="B49:I49"/>
    <mergeCell ref="B54:I54"/>
    <mergeCell ref="B58:I58"/>
    <mergeCell ref="B61:I61"/>
    <mergeCell ref="B64:I64"/>
    <mergeCell ref="B67:I67"/>
    <mergeCell ref="B70:I70"/>
  </mergeCells>
  <pageMargins left="0.25" right="0.25" top="0.75" bottom="0.75" header="0.3" footer="0.3"/>
  <pageSetup scale="76" orientation="portrait" horizontalDpi="4294967293" verticalDpi="4294967293" r:id="rId1"/>
  <rowBreaks count="4" manualBreakCount="4">
    <brk id="54" max="6" man="1"/>
    <brk id="85" max="6" man="1"/>
    <brk id="119" max="6" man="1"/>
    <brk id="16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70"/>
  <sheetViews>
    <sheetView topLeftCell="A59" zoomScale="110" zoomScaleNormal="110" workbookViewId="0">
      <selection activeCell="C1" sqref="C1:K1"/>
    </sheetView>
  </sheetViews>
  <sheetFormatPr defaultColWidth="8.7265625" defaultRowHeight="12.5" x14ac:dyDescent="0.25"/>
  <cols>
    <col min="1" max="1" width="3.81640625" style="56" customWidth="1"/>
    <col min="2" max="2" width="17.453125" style="56" customWidth="1"/>
    <col min="3" max="3" width="16.54296875" style="56" customWidth="1"/>
    <col min="4" max="4" width="18.81640625" style="56" customWidth="1"/>
    <col min="5" max="5" width="6.6328125" style="56" customWidth="1"/>
    <col min="6" max="6" width="9.08984375" style="56" customWidth="1"/>
    <col min="7" max="7" width="11.1796875" style="56" bestFit="1" customWidth="1"/>
    <col min="8" max="8" width="11.7265625" style="56" customWidth="1"/>
    <col min="9" max="10" width="8.7265625" style="56" customWidth="1"/>
    <col min="11" max="11" width="11.26953125" style="56" bestFit="1" customWidth="1"/>
    <col min="12" max="12" width="11.453125" style="56" bestFit="1" customWidth="1"/>
    <col min="13" max="232" width="9.1796875" style="56"/>
    <col min="233" max="233" width="3.81640625" style="56" customWidth="1"/>
    <col min="234" max="234" width="15.26953125" style="56" customWidth="1"/>
    <col min="235" max="235" width="18.453125" style="56" customWidth="1"/>
    <col min="236" max="238" width="9.1796875" style="56"/>
    <col min="239" max="239" width="9.81640625" style="56" customWidth="1"/>
    <col min="240" max="241" width="9.1796875" style="56"/>
    <col min="242" max="242" width="10.54296875" style="56" bestFit="1" customWidth="1"/>
    <col min="243" max="16384" width="8.7265625" style="56"/>
  </cols>
  <sheetData>
    <row r="1" spans="1:13" ht="13" x14ac:dyDescent="0.3">
      <c r="A1" s="308" t="s">
        <v>175</v>
      </c>
      <c r="B1" s="308"/>
      <c r="C1" s="335" t="str">
        <f>'#1 Budget Narrative'!C1</f>
        <v>Enter Contractor Name Here</v>
      </c>
      <c r="D1" s="262"/>
      <c r="E1" s="262"/>
      <c r="F1" s="262"/>
      <c r="G1" s="262"/>
      <c r="H1" s="262"/>
      <c r="I1" s="262"/>
      <c r="J1" s="262"/>
      <c r="K1" s="262"/>
    </row>
    <row r="2" spans="1:13" x14ac:dyDescent="0.25">
      <c r="A2" s="314"/>
      <c r="B2" s="314"/>
      <c r="C2" s="57"/>
      <c r="D2" s="57"/>
      <c r="E2" s="315"/>
      <c r="F2" s="315"/>
      <c r="G2" s="315"/>
      <c r="H2" s="315"/>
      <c r="I2" s="315"/>
      <c r="J2" s="315"/>
      <c r="K2" s="315"/>
    </row>
    <row r="3" spans="1:13" ht="16.5" thickBot="1" x14ac:dyDescent="0.45">
      <c r="A3" s="309" t="s">
        <v>130</v>
      </c>
      <c r="B3" s="309"/>
      <c r="C3" s="309"/>
      <c r="D3" s="309"/>
      <c r="E3" s="309"/>
      <c r="F3" s="309"/>
      <c r="G3" s="309"/>
      <c r="H3" s="309"/>
      <c r="I3" s="309"/>
      <c r="J3" s="309"/>
      <c r="K3" s="309"/>
    </row>
    <row r="4" spans="1:13" ht="36" customHeight="1" thickTop="1" thickBot="1" x14ac:dyDescent="0.3">
      <c r="A4" s="300" t="s">
        <v>122</v>
      </c>
      <c r="B4" s="310"/>
      <c r="C4" s="310"/>
      <c r="D4" s="310"/>
      <c r="E4" s="310"/>
      <c r="F4" s="310"/>
      <c r="G4" s="310"/>
      <c r="H4" s="310"/>
      <c r="I4" s="310"/>
      <c r="J4" s="310"/>
      <c r="K4" s="58" t="s">
        <v>132</v>
      </c>
    </row>
    <row r="5" spans="1:13" ht="12" customHeight="1" thickTop="1" x14ac:dyDescent="0.3">
      <c r="A5" s="342"/>
      <c r="B5" s="336" t="s">
        <v>113</v>
      </c>
      <c r="C5" s="337"/>
      <c r="D5" s="340" t="s">
        <v>114</v>
      </c>
      <c r="E5" s="321"/>
      <c r="F5" s="321"/>
      <c r="G5" s="311" t="s">
        <v>145</v>
      </c>
      <c r="H5" s="312"/>
      <c r="I5" s="313"/>
      <c r="J5" s="59"/>
      <c r="K5" s="60"/>
    </row>
    <row r="6" spans="1:13" ht="18.75" customHeight="1" x14ac:dyDescent="0.25">
      <c r="A6" s="343"/>
      <c r="B6" s="338"/>
      <c r="C6" s="339"/>
      <c r="D6" s="341"/>
      <c r="E6" s="322"/>
      <c r="F6" s="322"/>
      <c r="G6" s="61" t="s">
        <v>14</v>
      </c>
      <c r="H6" s="61" t="s">
        <v>15</v>
      </c>
      <c r="I6" s="61" t="s">
        <v>16</v>
      </c>
      <c r="J6" s="62"/>
      <c r="K6" s="63" t="s">
        <v>17</v>
      </c>
    </row>
    <row r="7" spans="1:13" x14ac:dyDescent="0.25">
      <c r="A7" s="64">
        <v>1</v>
      </c>
      <c r="B7" s="293">
        <f>'#1 Budget Narrative'!B6</f>
        <v>0</v>
      </c>
      <c r="C7" s="293"/>
      <c r="D7" s="66">
        <f>'#1 Budget Narrative'!E6</f>
        <v>0</v>
      </c>
      <c r="E7" s="67"/>
      <c r="F7" s="68"/>
      <c r="G7" s="69">
        <f>'#1 Budget Narrative'!A8</f>
        <v>0</v>
      </c>
      <c r="H7" s="69">
        <f>'#1 Budget Narrative'!E8</f>
        <v>0</v>
      </c>
      <c r="I7" s="122">
        <f>'#1 Budget Narrative'!F8</f>
        <v>0</v>
      </c>
      <c r="J7" s="70"/>
      <c r="K7" s="71">
        <f>SUM(G7+H7)*I7</f>
        <v>0</v>
      </c>
      <c r="L7" s="72"/>
      <c r="M7" s="73"/>
    </row>
    <row r="8" spans="1:13" x14ac:dyDescent="0.25">
      <c r="A8" s="74">
        <v>2</v>
      </c>
      <c r="B8" s="282">
        <f>'#1 Budget Narrative'!B11</f>
        <v>0</v>
      </c>
      <c r="C8" s="282"/>
      <c r="D8" s="76">
        <f>'#1 Budget Narrative'!E11</f>
        <v>0</v>
      </c>
      <c r="E8" s="77"/>
      <c r="F8" s="77"/>
      <c r="G8" s="78">
        <f>'#1 Budget Narrative'!A13</f>
        <v>0</v>
      </c>
      <c r="H8" s="78">
        <f>'#1 Budget Narrative'!E13</f>
        <v>0</v>
      </c>
      <c r="I8" s="123">
        <f>'#1 Budget Narrative'!F13</f>
        <v>0</v>
      </c>
      <c r="J8" s="79"/>
      <c r="K8" s="80">
        <f t="shared" ref="K8:K16" si="0">SUM(G8+H8)*I8</f>
        <v>0</v>
      </c>
      <c r="L8" s="72"/>
      <c r="M8" s="73"/>
    </row>
    <row r="9" spans="1:13" x14ac:dyDescent="0.25">
      <c r="A9" s="64">
        <v>3</v>
      </c>
      <c r="B9" s="293">
        <f>'#1 Budget Narrative'!B16</f>
        <v>0</v>
      </c>
      <c r="C9" s="293"/>
      <c r="D9" s="81">
        <f>'#1 Budget Narrative'!E16</f>
        <v>0</v>
      </c>
      <c r="E9" s="82"/>
      <c r="F9" s="82"/>
      <c r="G9" s="69">
        <f>'#1 Budget Narrative'!A18</f>
        <v>0</v>
      </c>
      <c r="H9" s="69">
        <f>'#1 Budget Narrative'!E18</f>
        <v>0</v>
      </c>
      <c r="I9" s="124">
        <f>'#1 Budget Narrative'!F18</f>
        <v>0</v>
      </c>
      <c r="J9" s="70"/>
      <c r="K9" s="71">
        <f t="shared" si="0"/>
        <v>0</v>
      </c>
      <c r="L9" s="72"/>
      <c r="M9" s="73"/>
    </row>
    <row r="10" spans="1:13" x14ac:dyDescent="0.25">
      <c r="A10" s="74">
        <v>4</v>
      </c>
      <c r="B10" s="282">
        <f>'#1 Budget Narrative'!B21</f>
        <v>0</v>
      </c>
      <c r="C10" s="282"/>
      <c r="D10" s="76">
        <f>'#1 Budget Narrative'!E21</f>
        <v>0</v>
      </c>
      <c r="E10" s="77"/>
      <c r="F10" s="77"/>
      <c r="G10" s="78">
        <f>'#1 Budget Narrative'!A23</f>
        <v>0</v>
      </c>
      <c r="H10" s="78">
        <f>'#1 Budget Narrative'!E23</f>
        <v>0</v>
      </c>
      <c r="I10" s="123">
        <f>'#1 Budget Narrative'!F23</f>
        <v>0</v>
      </c>
      <c r="J10" s="79"/>
      <c r="K10" s="80">
        <f t="shared" si="0"/>
        <v>0</v>
      </c>
    </row>
    <row r="11" spans="1:13" x14ac:dyDescent="0.25">
      <c r="A11" s="64">
        <v>5</v>
      </c>
      <c r="B11" s="293">
        <f>'#1 Budget Narrative'!B26</f>
        <v>0</v>
      </c>
      <c r="C11" s="293"/>
      <c r="D11" s="81">
        <f>'#1 Budget Narrative'!E26</f>
        <v>0</v>
      </c>
      <c r="E11" s="82"/>
      <c r="F11" s="82"/>
      <c r="G11" s="69">
        <f>'#1 Budget Narrative'!A28</f>
        <v>0</v>
      </c>
      <c r="H11" s="69">
        <f>'#1 Budget Narrative'!E28</f>
        <v>0</v>
      </c>
      <c r="I11" s="122">
        <f>'#1 Budget Narrative'!F28</f>
        <v>0</v>
      </c>
      <c r="J11" s="70"/>
      <c r="K11" s="71">
        <f t="shared" si="0"/>
        <v>0</v>
      </c>
    </row>
    <row r="12" spans="1:13" x14ac:dyDescent="0.25">
      <c r="A12" s="74">
        <v>6</v>
      </c>
      <c r="B12" s="282">
        <f>'#1 Budget Narrative'!B31</f>
        <v>0</v>
      </c>
      <c r="C12" s="282"/>
      <c r="D12" s="76">
        <f>'#1 Budget Narrative'!E31</f>
        <v>0</v>
      </c>
      <c r="E12" s="77"/>
      <c r="F12" s="77"/>
      <c r="G12" s="78">
        <f>'#1 Budget Narrative'!A33</f>
        <v>0</v>
      </c>
      <c r="H12" s="78">
        <f>'#1 Budget Narrative'!E33</f>
        <v>0</v>
      </c>
      <c r="I12" s="125">
        <f>'#1 Budget Narrative'!F33</f>
        <v>0</v>
      </c>
      <c r="J12" s="79"/>
      <c r="K12" s="80">
        <f t="shared" si="0"/>
        <v>0</v>
      </c>
      <c r="L12" s="72"/>
      <c r="M12" s="73"/>
    </row>
    <row r="13" spans="1:13" x14ac:dyDescent="0.25">
      <c r="A13" s="64">
        <v>7</v>
      </c>
      <c r="B13" s="293">
        <f>'#1 Budget Narrative'!B36</f>
        <v>0</v>
      </c>
      <c r="C13" s="293"/>
      <c r="D13" s="81">
        <f>'#1 Budget Narrative'!E36</f>
        <v>0</v>
      </c>
      <c r="E13" s="82"/>
      <c r="F13" s="82"/>
      <c r="G13" s="69">
        <f>'#1 Budget Narrative'!A38</f>
        <v>0</v>
      </c>
      <c r="H13" s="69">
        <f>'#1 Budget Narrative'!E38</f>
        <v>0</v>
      </c>
      <c r="I13" s="122">
        <f>'#1 Budget Narrative'!F38</f>
        <v>0</v>
      </c>
      <c r="J13" s="70"/>
      <c r="K13" s="71">
        <f t="shared" si="0"/>
        <v>0</v>
      </c>
    </row>
    <row r="14" spans="1:13" x14ac:dyDescent="0.25">
      <c r="A14" s="74">
        <v>8</v>
      </c>
      <c r="B14" s="282">
        <f>'#1 Budget Narrative'!B41</f>
        <v>0</v>
      </c>
      <c r="C14" s="282"/>
      <c r="D14" s="76">
        <f>'#1 Budget Narrative'!E41</f>
        <v>0</v>
      </c>
      <c r="E14" s="77"/>
      <c r="F14" s="77"/>
      <c r="G14" s="78">
        <f>'#1 Budget Narrative'!A43</f>
        <v>0</v>
      </c>
      <c r="H14" s="78">
        <f>'#1 Budget Narrative'!E43</f>
        <v>0</v>
      </c>
      <c r="I14" s="125">
        <f>'#1 Budget Narrative'!F43</f>
        <v>0</v>
      </c>
      <c r="J14" s="79"/>
      <c r="K14" s="80">
        <f t="shared" si="0"/>
        <v>0</v>
      </c>
      <c r="M14" s="73"/>
    </row>
    <row r="15" spans="1:13" x14ac:dyDescent="0.25">
      <c r="A15" s="64">
        <v>9</v>
      </c>
      <c r="B15" s="293">
        <f>'#1 Budget Narrative'!B46</f>
        <v>0</v>
      </c>
      <c r="C15" s="293"/>
      <c r="D15" s="81">
        <f>'#1 Budget Narrative'!E46</f>
        <v>0</v>
      </c>
      <c r="E15" s="82"/>
      <c r="F15" s="82"/>
      <c r="G15" s="69">
        <f>'#1 Budget Narrative'!A48</f>
        <v>0</v>
      </c>
      <c r="H15" s="69">
        <f>'#1 Budget Narrative'!E48</f>
        <v>0</v>
      </c>
      <c r="I15" s="122">
        <f>'#1 Budget Narrative'!F48</f>
        <v>0</v>
      </c>
      <c r="J15" s="70"/>
      <c r="K15" s="71">
        <f t="shared" si="0"/>
        <v>0</v>
      </c>
    </row>
    <row r="16" spans="1:13" x14ac:dyDescent="0.25">
      <c r="A16" s="74">
        <v>10</v>
      </c>
      <c r="B16" s="270">
        <f>'#1 Budget Narrative'!B51</f>
        <v>0</v>
      </c>
      <c r="C16" s="344"/>
      <c r="D16" s="76">
        <f>'#1 Budget Narrative'!E51</f>
        <v>0</v>
      </c>
      <c r="E16" s="77"/>
      <c r="F16" s="77"/>
      <c r="G16" s="78">
        <f>'#1 Budget Narrative'!A53</f>
        <v>0</v>
      </c>
      <c r="H16" s="78">
        <f>'#1 Budget Narrative'!E53</f>
        <v>0</v>
      </c>
      <c r="I16" s="125">
        <f>'#1 Budget Narrative'!F53</f>
        <v>0</v>
      </c>
      <c r="J16" s="79"/>
      <c r="K16" s="80">
        <f t="shared" si="0"/>
        <v>0</v>
      </c>
    </row>
    <row r="17" spans="1:12" ht="13" thickBot="1" x14ac:dyDescent="0.3">
      <c r="A17" s="276" t="s">
        <v>18</v>
      </c>
      <c r="B17" s="277"/>
      <c r="C17" s="277"/>
      <c r="D17" s="277"/>
      <c r="E17" s="277"/>
      <c r="F17" s="277"/>
      <c r="G17" s="277"/>
      <c r="H17" s="277"/>
      <c r="I17" s="277"/>
      <c r="J17" s="278"/>
      <c r="K17" s="83">
        <f>SUM(K7:K16)</f>
        <v>0</v>
      </c>
      <c r="L17" s="84"/>
    </row>
    <row r="18" spans="1:12" ht="39" customHeight="1" thickTop="1" thickBot="1" x14ac:dyDescent="0.3">
      <c r="A18" s="300" t="s">
        <v>123</v>
      </c>
      <c r="B18" s="301"/>
      <c r="C18" s="301"/>
      <c r="D18" s="301"/>
      <c r="E18" s="301"/>
      <c r="F18" s="301"/>
      <c r="G18" s="301"/>
      <c r="H18" s="301"/>
      <c r="I18" s="301"/>
      <c r="J18" s="302"/>
      <c r="K18" s="58" t="s">
        <v>29</v>
      </c>
    </row>
    <row r="19" spans="1:12" ht="13" thickTop="1" x14ac:dyDescent="0.25">
      <c r="A19" s="279" t="s">
        <v>13</v>
      </c>
      <c r="B19" s="280"/>
      <c r="C19" s="280"/>
      <c r="D19" s="280"/>
      <c r="E19" s="280"/>
      <c r="F19" s="280"/>
      <c r="G19" s="280"/>
      <c r="H19" s="280"/>
      <c r="I19" s="280"/>
      <c r="J19" s="281"/>
      <c r="K19" s="63" t="s">
        <v>17</v>
      </c>
    </row>
    <row r="20" spans="1:12" ht="13" x14ac:dyDescent="0.25">
      <c r="A20" s="86">
        <v>1</v>
      </c>
      <c r="B20" s="270" t="str">
        <f>'#1 Budget Narrative'!B57</f>
        <v>Please enter brief description for each regular operating expense below - will autopopulate in the Budget form</v>
      </c>
      <c r="C20" s="271"/>
      <c r="D20" s="271"/>
      <c r="E20" s="271"/>
      <c r="F20" s="271"/>
      <c r="G20" s="271"/>
      <c r="H20" s="271"/>
      <c r="I20" s="271"/>
      <c r="J20" s="272"/>
      <c r="K20" s="87">
        <f>'#1 Budget Narrative'!F56</f>
        <v>0</v>
      </c>
    </row>
    <row r="21" spans="1:12" ht="13" x14ac:dyDescent="0.25">
      <c r="A21" s="88">
        <v>2</v>
      </c>
      <c r="B21" s="273">
        <f>'#1 Budget Narrative'!B60</f>
        <v>0</v>
      </c>
      <c r="C21" s="274"/>
      <c r="D21" s="274"/>
      <c r="E21" s="274"/>
      <c r="F21" s="274"/>
      <c r="G21" s="274"/>
      <c r="H21" s="274"/>
      <c r="I21" s="274"/>
      <c r="J21" s="275"/>
      <c r="K21" s="89">
        <f>'#1 Budget Narrative'!F59</f>
        <v>0</v>
      </c>
    </row>
    <row r="22" spans="1:12" ht="12.75" customHeight="1" x14ac:dyDescent="0.25">
      <c r="A22" s="90">
        <v>3</v>
      </c>
      <c r="B22" s="286">
        <f>'#1 Budget Narrative'!B63</f>
        <v>0</v>
      </c>
      <c r="C22" s="287"/>
      <c r="D22" s="287"/>
      <c r="E22" s="287"/>
      <c r="F22" s="287"/>
      <c r="G22" s="287"/>
      <c r="H22" s="287"/>
      <c r="I22" s="287"/>
      <c r="J22" s="288"/>
      <c r="K22" s="87">
        <f>'#1 Budget Narrative'!F62</f>
        <v>0</v>
      </c>
    </row>
    <row r="23" spans="1:12" ht="12.75" customHeight="1" x14ac:dyDescent="0.25">
      <c r="A23" s="88">
        <v>4</v>
      </c>
      <c r="B23" s="273">
        <f>'#1 Budget Narrative'!B66</f>
        <v>0</v>
      </c>
      <c r="C23" s="274"/>
      <c r="D23" s="274"/>
      <c r="E23" s="274"/>
      <c r="F23" s="274"/>
      <c r="G23" s="274"/>
      <c r="H23" s="274"/>
      <c r="I23" s="274"/>
      <c r="J23" s="275"/>
      <c r="K23" s="89">
        <f>'#1 Budget Narrative'!F65</f>
        <v>0</v>
      </c>
    </row>
    <row r="24" spans="1:12" ht="12.75" customHeight="1" x14ac:dyDescent="0.25">
      <c r="A24" s="86">
        <v>5</v>
      </c>
      <c r="B24" s="286">
        <f>'#1 Budget Narrative'!B69</f>
        <v>0</v>
      </c>
      <c r="C24" s="287"/>
      <c r="D24" s="287"/>
      <c r="E24" s="287"/>
      <c r="F24" s="287"/>
      <c r="G24" s="287"/>
      <c r="H24" s="287"/>
      <c r="I24" s="287"/>
      <c r="J24" s="288"/>
      <c r="K24" s="87">
        <f>'#1 Budget Narrative'!F68</f>
        <v>0</v>
      </c>
    </row>
    <row r="25" spans="1:12" ht="12.75" customHeight="1" x14ac:dyDescent="0.25">
      <c r="A25" s="88">
        <v>6</v>
      </c>
      <c r="B25" s="273">
        <f>'#1 Budget Narrative'!B72</f>
        <v>0</v>
      </c>
      <c r="C25" s="274"/>
      <c r="D25" s="274"/>
      <c r="E25" s="274"/>
      <c r="F25" s="274"/>
      <c r="G25" s="274"/>
      <c r="H25" s="274"/>
      <c r="I25" s="274"/>
      <c r="J25" s="275"/>
      <c r="K25" s="89">
        <f>'#1 Budget Narrative'!F71</f>
        <v>0</v>
      </c>
    </row>
    <row r="26" spans="1:12" ht="13" x14ac:dyDescent="0.25">
      <c r="A26" s="86">
        <v>7</v>
      </c>
      <c r="B26" s="286">
        <f>'#1 Budget Narrative'!B75</f>
        <v>0</v>
      </c>
      <c r="C26" s="287"/>
      <c r="D26" s="287"/>
      <c r="E26" s="287"/>
      <c r="F26" s="287"/>
      <c r="G26" s="287"/>
      <c r="H26" s="287"/>
      <c r="I26" s="287"/>
      <c r="J26" s="288"/>
      <c r="K26" s="87">
        <f>'#1 Budget Narrative'!F74</f>
        <v>0</v>
      </c>
    </row>
    <row r="27" spans="1:12" ht="13" x14ac:dyDescent="0.25">
      <c r="A27" s="88">
        <v>8</v>
      </c>
      <c r="B27" s="273">
        <f>'#1 Budget Narrative'!B78</f>
        <v>0</v>
      </c>
      <c r="C27" s="274"/>
      <c r="D27" s="274"/>
      <c r="E27" s="274"/>
      <c r="F27" s="274"/>
      <c r="G27" s="274"/>
      <c r="H27" s="274"/>
      <c r="I27" s="274"/>
      <c r="J27" s="275"/>
      <c r="K27" s="89">
        <f>'#1 Budget Narrative'!F77</f>
        <v>0</v>
      </c>
    </row>
    <row r="28" spans="1:12" ht="13" x14ac:dyDescent="0.25">
      <c r="A28" s="86">
        <v>9</v>
      </c>
      <c r="B28" s="286">
        <f>'#1 Budget Narrative'!B81</f>
        <v>0</v>
      </c>
      <c r="C28" s="287"/>
      <c r="D28" s="287"/>
      <c r="E28" s="287"/>
      <c r="F28" s="287"/>
      <c r="G28" s="287"/>
      <c r="H28" s="287"/>
      <c r="I28" s="287"/>
      <c r="J28" s="288"/>
      <c r="K28" s="87">
        <f>'#1 Budget Narrative'!F80</f>
        <v>0</v>
      </c>
    </row>
    <row r="29" spans="1:12" ht="12.75" customHeight="1" x14ac:dyDescent="0.25">
      <c r="A29" s="88">
        <v>10</v>
      </c>
      <c r="B29" s="273">
        <f>'#1 Budget Narrative'!B84</f>
        <v>0</v>
      </c>
      <c r="C29" s="274"/>
      <c r="D29" s="274"/>
      <c r="E29" s="274"/>
      <c r="F29" s="274"/>
      <c r="G29" s="274"/>
      <c r="H29" s="274"/>
      <c r="I29" s="274"/>
      <c r="J29" s="275"/>
      <c r="K29" s="89">
        <f>'#1 Budget Narrative'!F83</f>
        <v>0</v>
      </c>
    </row>
    <row r="30" spans="1:12" ht="13.5" thickBot="1" x14ac:dyDescent="0.35">
      <c r="A30" s="294" t="s">
        <v>18</v>
      </c>
      <c r="B30" s="295"/>
      <c r="C30" s="295"/>
      <c r="D30" s="295"/>
      <c r="E30" s="295"/>
      <c r="F30" s="295"/>
      <c r="G30" s="295"/>
      <c r="H30" s="295"/>
      <c r="I30" s="295"/>
      <c r="J30" s="296"/>
      <c r="K30" s="91">
        <f>SUM(K20:K29)</f>
        <v>0</v>
      </c>
    </row>
    <row r="31" spans="1:12" ht="35.25" customHeight="1" thickTop="1" thickBot="1" x14ac:dyDescent="0.3">
      <c r="A31" s="300" t="s">
        <v>131</v>
      </c>
      <c r="B31" s="301"/>
      <c r="C31" s="301"/>
      <c r="D31" s="301"/>
      <c r="E31" s="301"/>
      <c r="F31" s="301"/>
      <c r="G31" s="301"/>
      <c r="H31" s="301"/>
      <c r="I31" s="301"/>
      <c r="J31" s="302"/>
      <c r="K31" s="58" t="s">
        <v>29</v>
      </c>
    </row>
    <row r="32" spans="1:12" ht="15.75" customHeight="1" thickTop="1" x14ac:dyDescent="0.25">
      <c r="A32" s="279" t="s">
        <v>13</v>
      </c>
      <c r="B32" s="280"/>
      <c r="C32" s="280"/>
      <c r="D32" s="280"/>
      <c r="E32" s="280"/>
      <c r="F32" s="280"/>
      <c r="G32" s="280"/>
      <c r="H32" s="280"/>
      <c r="I32" s="280"/>
      <c r="J32" s="281"/>
      <c r="K32" s="92" t="s">
        <v>17</v>
      </c>
    </row>
    <row r="33" spans="1:13" ht="12.75" customHeight="1" x14ac:dyDescent="0.25">
      <c r="A33" s="86">
        <v>1</v>
      </c>
      <c r="B33" s="270" t="str">
        <f>'#1 Budget Narrative'!B88</f>
        <v>Please enter brief description for Equipment expense below - will autopopulate in the Budget form</v>
      </c>
      <c r="C33" s="271"/>
      <c r="D33" s="271"/>
      <c r="E33" s="271"/>
      <c r="F33" s="271"/>
      <c r="G33" s="271"/>
      <c r="H33" s="271"/>
      <c r="I33" s="271"/>
      <c r="J33" s="272"/>
      <c r="K33" s="87">
        <f>'#1 Budget Narrative'!F87</f>
        <v>0</v>
      </c>
    </row>
    <row r="34" spans="1:13" ht="13" x14ac:dyDescent="0.25">
      <c r="A34" s="88">
        <v>2</v>
      </c>
      <c r="B34" s="273">
        <f>'#1 Budget Narrative'!B91</f>
        <v>0</v>
      </c>
      <c r="C34" s="274"/>
      <c r="D34" s="274"/>
      <c r="E34" s="274"/>
      <c r="F34" s="274"/>
      <c r="G34" s="274"/>
      <c r="H34" s="274"/>
      <c r="I34" s="274"/>
      <c r="J34" s="275"/>
      <c r="K34" s="89">
        <f>'#1 Budget Narrative'!F90</f>
        <v>0</v>
      </c>
    </row>
    <row r="35" spans="1:13" ht="13" x14ac:dyDescent="0.25">
      <c r="A35" s="90">
        <v>3</v>
      </c>
      <c r="B35" s="286">
        <f>'#1 Budget Narrative'!B94</f>
        <v>0</v>
      </c>
      <c r="C35" s="287"/>
      <c r="D35" s="287"/>
      <c r="E35" s="287"/>
      <c r="F35" s="287"/>
      <c r="G35" s="287"/>
      <c r="H35" s="287"/>
      <c r="I35" s="287"/>
      <c r="J35" s="288"/>
      <c r="K35" s="87">
        <f>'#1 Budget Narrative'!F93</f>
        <v>0</v>
      </c>
    </row>
    <row r="36" spans="1:13" ht="13" x14ac:dyDescent="0.25">
      <c r="A36" s="93">
        <v>4</v>
      </c>
      <c r="B36" s="273">
        <f>'#1 Budget Narrative'!B97</f>
        <v>0</v>
      </c>
      <c r="C36" s="274"/>
      <c r="D36" s="274"/>
      <c r="E36" s="274"/>
      <c r="F36" s="274"/>
      <c r="G36" s="274"/>
      <c r="H36" s="274"/>
      <c r="I36" s="274"/>
      <c r="J36" s="275"/>
      <c r="K36" s="89">
        <f>'#1 Budget Narrative'!F96</f>
        <v>0</v>
      </c>
    </row>
    <row r="37" spans="1:13" ht="13" x14ac:dyDescent="0.25">
      <c r="A37" s="90">
        <v>5</v>
      </c>
      <c r="B37" s="286">
        <f>'#1 Budget Narrative'!B100</f>
        <v>0</v>
      </c>
      <c r="C37" s="287"/>
      <c r="D37" s="287"/>
      <c r="E37" s="287"/>
      <c r="F37" s="287"/>
      <c r="G37" s="287"/>
      <c r="H37" s="287"/>
      <c r="I37" s="287"/>
      <c r="J37" s="288"/>
      <c r="K37" s="87">
        <f>'#1 Budget Narrative'!F99</f>
        <v>0</v>
      </c>
    </row>
    <row r="38" spans="1:13" ht="13.5" thickBot="1" x14ac:dyDescent="0.35">
      <c r="A38" s="294" t="s">
        <v>18</v>
      </c>
      <c r="B38" s="295"/>
      <c r="C38" s="295"/>
      <c r="D38" s="295"/>
      <c r="E38" s="295"/>
      <c r="F38" s="295"/>
      <c r="G38" s="295"/>
      <c r="H38" s="295"/>
      <c r="I38" s="295"/>
      <c r="J38" s="296"/>
      <c r="K38" s="94">
        <f>SUM(K33:K37)</f>
        <v>0</v>
      </c>
    </row>
    <row r="39" spans="1:13" ht="30" customHeight="1" thickTop="1" thickBot="1" x14ac:dyDescent="0.3">
      <c r="A39" s="297" t="s">
        <v>273</v>
      </c>
      <c r="B39" s="298"/>
      <c r="C39" s="298"/>
      <c r="D39" s="298"/>
      <c r="E39" s="298"/>
      <c r="F39" s="298"/>
      <c r="G39" s="298"/>
      <c r="H39" s="298"/>
      <c r="I39" s="298"/>
      <c r="J39" s="299"/>
      <c r="K39" s="58" t="s">
        <v>29</v>
      </c>
    </row>
    <row r="40" spans="1:13" ht="15.75" customHeight="1" thickTop="1" x14ac:dyDescent="0.25">
      <c r="A40" s="319" t="s">
        <v>111</v>
      </c>
      <c r="B40" s="320"/>
      <c r="C40" s="292" t="s">
        <v>13</v>
      </c>
      <c r="D40" s="280"/>
      <c r="E40" s="280"/>
      <c r="F40" s="280"/>
      <c r="G40" s="280"/>
      <c r="H40" s="280"/>
      <c r="I40" s="280"/>
      <c r="J40" s="281"/>
      <c r="K40" s="92" t="s">
        <v>17</v>
      </c>
    </row>
    <row r="41" spans="1:13" ht="12.75" customHeight="1" x14ac:dyDescent="0.25">
      <c r="A41" s="88">
        <v>1</v>
      </c>
      <c r="B41" s="81">
        <f>'#1 Budget Narrative'!C105</f>
        <v>0</v>
      </c>
      <c r="C41" s="283" t="str">
        <f>'#1 Budget Narrative'!B104</f>
        <v>Please enter brief description for Equipment expense below - will autopopulate in the Budget form</v>
      </c>
      <c r="D41" s="284"/>
      <c r="E41" s="284"/>
      <c r="F41" s="284"/>
      <c r="G41" s="284"/>
      <c r="H41" s="284"/>
      <c r="I41" s="284"/>
      <c r="J41" s="285"/>
      <c r="K41" s="95">
        <f>'#1 Budget Narrative'!F103</f>
        <v>0</v>
      </c>
      <c r="M41" s="95"/>
    </row>
    <row r="42" spans="1:13" ht="12.75" customHeight="1" thickBot="1" x14ac:dyDescent="0.35">
      <c r="A42" s="294" t="s">
        <v>18</v>
      </c>
      <c r="B42" s="295"/>
      <c r="C42" s="295"/>
      <c r="D42" s="295"/>
      <c r="E42" s="295"/>
      <c r="F42" s="295"/>
      <c r="G42" s="295"/>
      <c r="H42" s="295"/>
      <c r="I42" s="295"/>
      <c r="J42" s="296"/>
      <c r="K42" s="94">
        <f>SUM(K41:K41)</f>
        <v>0</v>
      </c>
    </row>
    <row r="43" spans="1:13" ht="30" customHeight="1" thickTop="1" thickBot="1" x14ac:dyDescent="0.4">
      <c r="A43" s="297" t="s">
        <v>109</v>
      </c>
      <c r="B43" s="323"/>
      <c r="C43" s="323"/>
      <c r="D43" s="323"/>
      <c r="E43" s="323"/>
      <c r="F43" s="323"/>
      <c r="G43" s="323"/>
      <c r="H43" s="323"/>
      <c r="I43" s="323"/>
      <c r="J43" s="324"/>
      <c r="K43" s="58" t="s">
        <v>29</v>
      </c>
    </row>
    <row r="44" spans="1:13" ht="15.75" customHeight="1" thickTop="1" x14ac:dyDescent="0.25">
      <c r="A44" s="279" t="s">
        <v>121</v>
      </c>
      <c r="B44" s="303"/>
      <c r="C44" s="96" t="s">
        <v>110</v>
      </c>
      <c r="D44" s="292" t="s">
        <v>118</v>
      </c>
      <c r="E44" s="280"/>
      <c r="F44" s="280"/>
      <c r="G44" s="280"/>
      <c r="H44" s="280"/>
      <c r="I44" s="280"/>
      <c r="J44" s="281"/>
      <c r="K44" s="97" t="s">
        <v>17</v>
      </c>
    </row>
    <row r="45" spans="1:13" ht="12.75" customHeight="1" x14ac:dyDescent="0.25">
      <c r="A45" s="86">
        <v>1</v>
      </c>
      <c r="B45" s="76" t="str">
        <f>'#1 Budget Narrative'!C110</f>
        <v>Name 1</v>
      </c>
      <c r="C45" s="75" t="str">
        <f>'#1 Budget Narrative'!F110</f>
        <v>Rent 1</v>
      </c>
      <c r="D45" s="289" t="str">
        <f>'#1 Budget Narrative'!B109</f>
        <v>Please enter brief description for each Facility expense below - will autopopulate in the Budget form</v>
      </c>
      <c r="E45" s="290"/>
      <c r="F45" s="290"/>
      <c r="G45" s="290"/>
      <c r="H45" s="290"/>
      <c r="I45" s="290"/>
      <c r="J45" s="291"/>
      <c r="K45" s="87">
        <f>'#1 Budget Narrative'!F108</f>
        <v>0</v>
      </c>
    </row>
    <row r="46" spans="1:13" ht="12.75" customHeight="1" x14ac:dyDescent="0.25">
      <c r="A46" s="88">
        <v>2</v>
      </c>
      <c r="B46" s="98">
        <f>'#1 Budget Narrative'!C114</f>
        <v>0</v>
      </c>
      <c r="C46" s="65">
        <f>'#1 Budget Narrative'!F114</f>
        <v>0</v>
      </c>
      <c r="D46" s="332">
        <f>'#1 Budget Narrative'!B113</f>
        <v>0</v>
      </c>
      <c r="E46" s="333"/>
      <c r="F46" s="333"/>
      <c r="G46" s="333"/>
      <c r="H46" s="333"/>
      <c r="I46" s="333"/>
      <c r="J46" s="334"/>
      <c r="K46" s="95">
        <f>'#1 Budget Narrative'!F112</f>
        <v>0</v>
      </c>
    </row>
    <row r="47" spans="1:13" ht="12.75" customHeight="1" x14ac:dyDescent="0.25">
      <c r="A47" s="86">
        <v>3</v>
      </c>
      <c r="B47" s="99">
        <f>'#1 Budget Narrative'!C118</f>
        <v>0</v>
      </c>
      <c r="C47" s="100">
        <f>'#1 Budget Narrative'!F118</f>
        <v>0</v>
      </c>
      <c r="D47" s="289">
        <f>'#1 Budget Narrative'!B117</f>
        <v>0</v>
      </c>
      <c r="E47" s="290"/>
      <c r="F47" s="290"/>
      <c r="G47" s="290"/>
      <c r="H47" s="290"/>
      <c r="I47" s="290"/>
      <c r="J47" s="291"/>
      <c r="K47" s="101">
        <f>'#1 Budget Narrative'!F116</f>
        <v>0</v>
      </c>
    </row>
    <row r="48" spans="1:13" ht="15.75" customHeight="1" thickBot="1" x14ac:dyDescent="0.35">
      <c r="A48" s="316" t="s">
        <v>18</v>
      </c>
      <c r="B48" s="317"/>
      <c r="C48" s="317"/>
      <c r="D48" s="317"/>
      <c r="E48" s="317"/>
      <c r="F48" s="317"/>
      <c r="G48" s="317"/>
      <c r="H48" s="317"/>
      <c r="I48" s="318"/>
      <c r="J48" s="318"/>
      <c r="K48" s="94">
        <f>SUM(K45:K47)</f>
        <v>0</v>
      </c>
    </row>
    <row r="49" spans="1:11" ht="30" customHeight="1" thickTop="1" thickBot="1" x14ac:dyDescent="0.3">
      <c r="A49" s="330" t="s">
        <v>124</v>
      </c>
      <c r="B49" s="331"/>
      <c r="C49" s="331"/>
      <c r="D49" s="331"/>
      <c r="E49" s="331"/>
      <c r="F49" s="331"/>
      <c r="G49" s="331"/>
      <c r="H49" s="331"/>
      <c r="I49" s="331"/>
      <c r="J49" s="331"/>
      <c r="K49" s="58" t="s">
        <v>29</v>
      </c>
    </row>
    <row r="50" spans="1:11" ht="13" thickTop="1" x14ac:dyDescent="0.25">
      <c r="A50" s="279" t="s">
        <v>121</v>
      </c>
      <c r="B50" s="303"/>
      <c r="C50" s="102" t="s">
        <v>112</v>
      </c>
      <c r="D50" s="292" t="s">
        <v>126</v>
      </c>
      <c r="E50" s="280"/>
      <c r="F50" s="280"/>
      <c r="G50" s="280"/>
      <c r="H50" s="280"/>
      <c r="I50" s="280"/>
      <c r="J50" s="281"/>
      <c r="K50" s="63" t="s">
        <v>17</v>
      </c>
    </row>
    <row r="51" spans="1:11" ht="12.75" customHeight="1" x14ac:dyDescent="0.3">
      <c r="A51" s="103">
        <v>1</v>
      </c>
      <c r="B51" s="104">
        <f>'#1 Budget Narrative'!C123</f>
        <v>0</v>
      </c>
      <c r="C51" s="105">
        <f>'#1 Budget Narrative'!F123</f>
        <v>0</v>
      </c>
      <c r="D51" s="283">
        <f>'#1 Budget Narrative'!B122</f>
        <v>0</v>
      </c>
      <c r="E51" s="284"/>
      <c r="F51" s="284"/>
      <c r="G51" s="284"/>
      <c r="H51" s="284"/>
      <c r="I51" s="284"/>
      <c r="J51" s="285"/>
      <c r="K51" s="89">
        <f>'#1 Budget Narrative'!F121</f>
        <v>0</v>
      </c>
    </row>
    <row r="52" spans="1:11" ht="12.75" customHeight="1" x14ac:dyDescent="0.3">
      <c r="A52" s="106">
        <v>2</v>
      </c>
      <c r="B52" s="75">
        <f>'#1 Budget Narrative'!C127</f>
        <v>0</v>
      </c>
      <c r="C52" s="99">
        <f>'#1 Budget Narrative'!F127</f>
        <v>0</v>
      </c>
      <c r="D52" s="270">
        <f>'#1 Budget Narrative'!B126</f>
        <v>0</v>
      </c>
      <c r="E52" s="271"/>
      <c r="F52" s="271"/>
      <c r="G52" s="271"/>
      <c r="H52" s="271"/>
      <c r="I52" s="271"/>
      <c r="J52" s="272"/>
      <c r="K52" s="87">
        <f>'#1 Budget Narrative'!F125</f>
        <v>0</v>
      </c>
    </row>
    <row r="53" spans="1:11" ht="12.75" customHeight="1" x14ac:dyDescent="0.3">
      <c r="A53" s="103">
        <v>3</v>
      </c>
      <c r="B53" s="81">
        <f>'#1 Budget Narrative'!C131</f>
        <v>0</v>
      </c>
      <c r="C53" s="105">
        <f>'#1 Budget Narrative'!F131</f>
        <v>0</v>
      </c>
      <c r="D53" s="283">
        <f>'#1 Budget Narrative'!B130</f>
        <v>0</v>
      </c>
      <c r="E53" s="284"/>
      <c r="F53" s="284"/>
      <c r="G53" s="284"/>
      <c r="H53" s="284"/>
      <c r="I53" s="284"/>
      <c r="J53" s="285"/>
      <c r="K53" s="107">
        <f>'#1 Budget Narrative'!F129</f>
        <v>0</v>
      </c>
    </row>
    <row r="54" spans="1:11" ht="12.75" customHeight="1" x14ac:dyDescent="0.3">
      <c r="A54" s="106">
        <v>4</v>
      </c>
      <c r="B54" s="75">
        <f>'#1 Budget Narrative'!C135</f>
        <v>0</v>
      </c>
      <c r="C54" s="99">
        <f>'#1 Budget Narrative'!F135</f>
        <v>0</v>
      </c>
      <c r="D54" s="270">
        <f>'#1 Budget Narrative'!B134</f>
        <v>0</v>
      </c>
      <c r="E54" s="271"/>
      <c r="F54" s="271"/>
      <c r="G54" s="271"/>
      <c r="H54" s="271"/>
      <c r="I54" s="271"/>
      <c r="J54" s="272"/>
      <c r="K54" s="108">
        <f>'#1 Budget Narrative'!F133</f>
        <v>0</v>
      </c>
    </row>
    <row r="55" spans="1:11" ht="12.75" customHeight="1" x14ac:dyDescent="0.25">
      <c r="A55" s="109">
        <v>5</v>
      </c>
      <c r="B55" s="105">
        <f>'#1 Budget Narrative'!C139</f>
        <v>0</v>
      </c>
      <c r="C55" s="105">
        <f>'#1 Budget Narrative'!F139</f>
        <v>0</v>
      </c>
      <c r="D55" s="283">
        <f>'#1 Budget Narrative'!B138</f>
        <v>0</v>
      </c>
      <c r="E55" s="284"/>
      <c r="F55" s="284"/>
      <c r="G55" s="284"/>
      <c r="H55" s="284"/>
      <c r="I55" s="284"/>
      <c r="J55" s="285"/>
      <c r="K55" s="95">
        <f>'#1 Budget Narrative'!F137</f>
        <v>0</v>
      </c>
    </row>
    <row r="56" spans="1:11" ht="13.5" thickBot="1" x14ac:dyDescent="0.35">
      <c r="A56" s="316" t="s">
        <v>18</v>
      </c>
      <c r="B56" s="317"/>
      <c r="C56" s="317"/>
      <c r="D56" s="317"/>
      <c r="E56" s="317"/>
      <c r="F56" s="317"/>
      <c r="G56" s="317"/>
      <c r="H56" s="317"/>
      <c r="I56" s="318"/>
      <c r="J56" s="318"/>
      <c r="K56" s="94">
        <f>SUM(K51:K55)</f>
        <v>0</v>
      </c>
    </row>
    <row r="57" spans="1:11" ht="30" customHeight="1" thickTop="1" thickBot="1" x14ac:dyDescent="0.3">
      <c r="A57" s="325" t="s">
        <v>127</v>
      </c>
      <c r="B57" s="326"/>
      <c r="C57" s="326"/>
      <c r="D57" s="326"/>
      <c r="E57" s="326"/>
      <c r="F57" s="326"/>
      <c r="G57" s="326"/>
      <c r="H57" s="326"/>
      <c r="I57" s="326"/>
      <c r="J57" s="326"/>
      <c r="K57" s="58" t="s">
        <v>29</v>
      </c>
    </row>
    <row r="58" spans="1:11" ht="13" thickTop="1" x14ac:dyDescent="0.25">
      <c r="A58" s="279" t="s">
        <v>121</v>
      </c>
      <c r="B58" s="303"/>
      <c r="C58" s="85" t="s">
        <v>115</v>
      </c>
      <c r="D58" s="96" t="s">
        <v>119</v>
      </c>
      <c r="E58" s="292" t="s">
        <v>116</v>
      </c>
      <c r="F58" s="280"/>
      <c r="G58" s="280"/>
      <c r="H58" s="280"/>
      <c r="I58" s="280"/>
      <c r="J58" s="280"/>
      <c r="K58" s="97" t="s">
        <v>17</v>
      </c>
    </row>
    <row r="59" spans="1:11" ht="13" x14ac:dyDescent="0.25">
      <c r="A59" s="86">
        <v>1</v>
      </c>
      <c r="B59" s="75">
        <f>'#1 Budget Narrative'!C144</f>
        <v>0</v>
      </c>
      <c r="C59" s="75">
        <f>'#1 Budget Narrative'!F144</f>
        <v>0</v>
      </c>
      <c r="D59" s="75">
        <f>'#1 Budget Narrative'!F143</f>
        <v>0</v>
      </c>
      <c r="E59" s="270">
        <f>'#1 Budget Narrative'!B143</f>
        <v>0</v>
      </c>
      <c r="F59" s="271"/>
      <c r="G59" s="271"/>
      <c r="H59" s="271"/>
      <c r="I59" s="271"/>
      <c r="J59" s="272"/>
      <c r="K59" s="87">
        <f>'#1 Budget Narrative'!F142</f>
        <v>0</v>
      </c>
    </row>
    <row r="60" spans="1:11" ht="13" x14ac:dyDescent="0.25">
      <c r="A60" s="88">
        <v>2</v>
      </c>
      <c r="B60" s="105">
        <f>'#1 Budget Narrative'!C148</f>
        <v>0</v>
      </c>
      <c r="C60" s="110">
        <f>'#1 Budget Narrative'!F148</f>
        <v>0</v>
      </c>
      <c r="D60" s="111">
        <f>'#1 Budget Narrative'!F147</f>
        <v>0</v>
      </c>
      <c r="E60" s="283">
        <f>'#1 Budget Narrative'!B147</f>
        <v>0</v>
      </c>
      <c r="F60" s="284"/>
      <c r="G60" s="284"/>
      <c r="H60" s="284"/>
      <c r="I60" s="284"/>
      <c r="J60" s="285"/>
      <c r="K60" s="95">
        <f>'#1 Budget Narrative'!F146</f>
        <v>0</v>
      </c>
    </row>
    <row r="61" spans="1:11" ht="13" x14ac:dyDescent="0.25">
      <c r="A61" s="86">
        <v>3</v>
      </c>
      <c r="B61" s="75">
        <f>'#1 Budget Narrative'!C152</f>
        <v>0</v>
      </c>
      <c r="C61" s="100">
        <f>'#1 Budget Narrative'!F152</f>
        <v>0</v>
      </c>
      <c r="D61" s="100">
        <f>'#1 Budget Narrative'!F151</f>
        <v>0</v>
      </c>
      <c r="E61" s="270">
        <f>'#1 Budget Narrative'!B151</f>
        <v>0</v>
      </c>
      <c r="F61" s="271"/>
      <c r="G61" s="271"/>
      <c r="H61" s="271"/>
      <c r="I61" s="271"/>
      <c r="J61" s="272"/>
      <c r="K61" s="112">
        <f>'#1 Budget Narrative'!F150</f>
        <v>0</v>
      </c>
    </row>
    <row r="62" spans="1:11" ht="13.5" thickBot="1" x14ac:dyDescent="0.35">
      <c r="A62" s="327" t="s">
        <v>18</v>
      </c>
      <c r="B62" s="328"/>
      <c r="C62" s="328"/>
      <c r="D62" s="328"/>
      <c r="E62" s="328"/>
      <c r="F62" s="328"/>
      <c r="G62" s="328"/>
      <c r="H62" s="328"/>
      <c r="I62" s="329"/>
      <c r="J62" s="329"/>
      <c r="K62" s="94">
        <f>SUM(K59:K61)</f>
        <v>0</v>
      </c>
    </row>
    <row r="63" spans="1:11" ht="30" customHeight="1" thickTop="1" thickBot="1" x14ac:dyDescent="0.3">
      <c r="A63" s="325" t="s">
        <v>128</v>
      </c>
      <c r="B63" s="326"/>
      <c r="C63" s="326"/>
      <c r="D63" s="326"/>
      <c r="E63" s="326"/>
      <c r="F63" s="326"/>
      <c r="G63" s="326"/>
      <c r="H63" s="326"/>
      <c r="I63" s="326"/>
      <c r="J63" s="326"/>
      <c r="K63" s="58" t="s">
        <v>29</v>
      </c>
    </row>
    <row r="64" spans="1:11" ht="13.5" thickTop="1" x14ac:dyDescent="0.25">
      <c r="A64" s="279" t="s">
        <v>121</v>
      </c>
      <c r="B64" s="303"/>
      <c r="C64" s="85" t="s">
        <v>117</v>
      </c>
      <c r="D64" s="96" t="s">
        <v>120</v>
      </c>
      <c r="E64" s="292" t="s">
        <v>125</v>
      </c>
      <c r="F64" s="280"/>
      <c r="G64" s="280"/>
      <c r="H64" s="280"/>
      <c r="I64" s="280"/>
      <c r="J64" s="280"/>
      <c r="K64" s="113" t="s">
        <v>17</v>
      </c>
    </row>
    <row r="65" spans="1:11" ht="13" x14ac:dyDescent="0.25">
      <c r="A65" s="88">
        <v>1</v>
      </c>
      <c r="B65" s="81">
        <f>'#1 Budget Narrative'!C157</f>
        <v>0</v>
      </c>
      <c r="C65" s="105">
        <f>'#1 Budget Narrative'!F157</f>
        <v>0</v>
      </c>
      <c r="D65" s="105">
        <f>'#1 Budget Narrative'!F156</f>
        <v>0</v>
      </c>
      <c r="E65" s="283">
        <f>'#1 Budget Narrative'!B156</f>
        <v>0</v>
      </c>
      <c r="F65" s="284"/>
      <c r="G65" s="284"/>
      <c r="H65" s="284"/>
      <c r="I65" s="284"/>
      <c r="J65" s="285"/>
      <c r="K65" s="95">
        <f>'#1 Budget Narrative'!F155</f>
        <v>0</v>
      </c>
    </row>
    <row r="66" spans="1:11" ht="13" x14ac:dyDescent="0.25">
      <c r="A66" s="86">
        <v>2</v>
      </c>
      <c r="B66" s="99">
        <f>'#1 Budget Narrative'!C161</f>
        <v>0</v>
      </c>
      <c r="C66" s="99">
        <f>'#1 Budget Narrative'!F161</f>
        <v>0</v>
      </c>
      <c r="D66" s="99">
        <f>'#1 Budget Narrative'!F160</f>
        <v>0</v>
      </c>
      <c r="E66" s="270">
        <f>'#1 Budget Narrative'!B160</f>
        <v>0</v>
      </c>
      <c r="F66" s="271"/>
      <c r="G66" s="271"/>
      <c r="H66" s="271"/>
      <c r="I66" s="271"/>
      <c r="J66" s="272"/>
      <c r="K66" s="112">
        <f>'#1 Budget Narrative'!F159</f>
        <v>0</v>
      </c>
    </row>
    <row r="67" spans="1:11" ht="13.5" thickBot="1" x14ac:dyDescent="0.35">
      <c r="A67" s="316"/>
      <c r="B67" s="317"/>
      <c r="C67" s="317"/>
      <c r="D67" s="317"/>
      <c r="E67" s="317"/>
      <c r="F67" s="317"/>
      <c r="G67" s="317"/>
      <c r="H67" s="317"/>
      <c r="I67" s="318"/>
      <c r="J67" s="318"/>
      <c r="K67" s="94">
        <f>SUM(K65:K66)</f>
        <v>0</v>
      </c>
    </row>
    <row r="68" spans="1:11" ht="14.5" thickTop="1" x14ac:dyDescent="0.25">
      <c r="A68" s="304" t="s">
        <v>19</v>
      </c>
      <c r="B68" s="305"/>
      <c r="C68" s="305"/>
      <c r="D68" s="305"/>
      <c r="E68" s="305"/>
      <c r="F68" s="305"/>
      <c r="G68" s="305"/>
      <c r="H68" s="305"/>
      <c r="I68" s="305"/>
      <c r="J68" s="305"/>
      <c r="K68" s="114">
        <f>K17+K30+K38+K42+K48+K56+K62+K67</f>
        <v>0</v>
      </c>
    </row>
    <row r="69" spans="1:11" ht="26.5" thickBot="1" x14ac:dyDescent="0.3">
      <c r="A69" s="306"/>
      <c r="B69" s="307"/>
      <c r="C69" s="307"/>
      <c r="D69" s="307"/>
      <c r="E69" s="307"/>
      <c r="F69" s="307"/>
      <c r="G69" s="307"/>
      <c r="H69" s="307"/>
      <c r="I69" s="307"/>
      <c r="J69" s="307"/>
      <c r="K69" s="115" t="s">
        <v>29</v>
      </c>
    </row>
    <row r="70" spans="1:11" ht="13" thickTop="1" x14ac:dyDescent="0.25"/>
  </sheetData>
  <sheetProtection algorithmName="SHA-512" hashValue="6B/oMl4E7Sc0NRn+miJ1M9yGcWWYuicfb7cxW80sIz5VZzwnKne9PUASeyMosGY9huDIf2V7BYYoTyp09VkYIQ==" saltValue="G8P+OVVvECP5xlsMNgwY8A==" spinCount="100000" sheet="1" selectLockedCells="1"/>
  <mergeCells count="79">
    <mergeCell ref="E66:J66"/>
    <mergeCell ref="C1:K1"/>
    <mergeCell ref="C41:J41"/>
    <mergeCell ref="A64:B64"/>
    <mergeCell ref="E61:J61"/>
    <mergeCell ref="A42:J42"/>
    <mergeCell ref="E5:E6"/>
    <mergeCell ref="B23:J23"/>
    <mergeCell ref="B5:C6"/>
    <mergeCell ref="D5:D6"/>
    <mergeCell ref="A5:A6"/>
    <mergeCell ref="B15:C15"/>
    <mergeCell ref="B16:C16"/>
    <mergeCell ref="B10:C10"/>
    <mergeCell ref="B11:C11"/>
    <mergeCell ref="B12:C12"/>
    <mergeCell ref="E65:J65"/>
    <mergeCell ref="A43:J43"/>
    <mergeCell ref="A63:J63"/>
    <mergeCell ref="E64:J64"/>
    <mergeCell ref="A62:J62"/>
    <mergeCell ref="E59:J59"/>
    <mergeCell ref="A44:B44"/>
    <mergeCell ref="A48:J48"/>
    <mergeCell ref="A49:J49"/>
    <mergeCell ref="A56:J56"/>
    <mergeCell ref="D44:J44"/>
    <mergeCell ref="D46:J46"/>
    <mergeCell ref="A57:J57"/>
    <mergeCell ref="D54:J54"/>
    <mergeCell ref="D51:J51"/>
    <mergeCell ref="D55:J55"/>
    <mergeCell ref="A68:J69"/>
    <mergeCell ref="A1:B1"/>
    <mergeCell ref="A3:K3"/>
    <mergeCell ref="A4:J4"/>
    <mergeCell ref="G5:I5"/>
    <mergeCell ref="A2:B2"/>
    <mergeCell ref="E2:K2"/>
    <mergeCell ref="A67:J67"/>
    <mergeCell ref="A18:J18"/>
    <mergeCell ref="B26:J26"/>
    <mergeCell ref="B29:J29"/>
    <mergeCell ref="A40:B40"/>
    <mergeCell ref="A58:B58"/>
    <mergeCell ref="F5:F6"/>
    <mergeCell ref="E60:J60"/>
    <mergeCell ref="B13:C13"/>
    <mergeCell ref="B7:C7"/>
    <mergeCell ref="E58:J58"/>
    <mergeCell ref="B27:J27"/>
    <mergeCell ref="B28:J28"/>
    <mergeCell ref="A30:J30"/>
    <mergeCell ref="A39:J39"/>
    <mergeCell ref="A38:J38"/>
    <mergeCell ref="B34:J34"/>
    <mergeCell ref="B35:J35"/>
    <mergeCell ref="A31:J31"/>
    <mergeCell ref="A32:J32"/>
    <mergeCell ref="B36:J36"/>
    <mergeCell ref="B37:J37"/>
    <mergeCell ref="A50:B50"/>
    <mergeCell ref="B8:C8"/>
    <mergeCell ref="B9:C9"/>
    <mergeCell ref="D53:J53"/>
    <mergeCell ref="B22:J22"/>
    <mergeCell ref="B33:J33"/>
    <mergeCell ref="D45:J45"/>
    <mergeCell ref="C40:J40"/>
    <mergeCell ref="B24:J24"/>
    <mergeCell ref="B25:J25"/>
    <mergeCell ref="D47:J47"/>
    <mergeCell ref="D50:J50"/>
    <mergeCell ref="D52:J52"/>
    <mergeCell ref="B20:J20"/>
    <mergeCell ref="B21:J21"/>
    <mergeCell ref="A17:J17"/>
    <mergeCell ref="A19:J19"/>
    <mergeCell ref="B14:C14"/>
  </mergeCells>
  <printOptions horizontalCentered="1"/>
  <pageMargins left="0" right="0" top="0" bottom="0" header="0" footer="0"/>
  <pageSetup scale="70"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1"/>
  <sheetViews>
    <sheetView zoomScaleNormal="100" workbookViewId="0">
      <selection activeCell="B23" sqref="B23:G23"/>
    </sheetView>
  </sheetViews>
  <sheetFormatPr defaultColWidth="9.1796875" defaultRowHeight="12.5" x14ac:dyDescent="0.25"/>
  <cols>
    <col min="1" max="1" width="15" style="4" customWidth="1"/>
    <col min="2" max="3" width="9.54296875" style="4" bestFit="1" customWidth="1"/>
    <col min="4" max="4" width="14.7265625" style="4" bestFit="1" customWidth="1"/>
    <col min="5" max="5" width="10.453125" style="4" bestFit="1" customWidth="1"/>
    <col min="6" max="6" width="10.6328125" style="4" customWidth="1"/>
    <col min="7" max="7" width="11.81640625" style="4" bestFit="1" customWidth="1"/>
    <col min="8" max="9" width="11.81640625" style="4" customWidth="1"/>
    <col min="10" max="10" width="80.453125" style="4" bestFit="1" customWidth="1"/>
    <col min="11" max="16384" width="9.1796875" style="4"/>
  </cols>
  <sheetData>
    <row r="1" spans="1:12" ht="24.5" customHeight="1" x14ac:dyDescent="0.3">
      <c r="A1" s="347" t="s">
        <v>167</v>
      </c>
      <c r="B1" s="347"/>
      <c r="C1" s="348" t="s">
        <v>254</v>
      </c>
      <c r="D1" s="348"/>
      <c r="E1" s="348"/>
      <c r="F1" s="348"/>
      <c r="G1" s="348"/>
      <c r="H1" s="202"/>
      <c r="I1" s="202"/>
      <c r="J1" s="126"/>
    </row>
    <row r="2" spans="1:12" ht="19" x14ac:dyDescent="0.5">
      <c r="A2" s="209" t="s">
        <v>129</v>
      </c>
      <c r="B2" s="209"/>
      <c r="C2" s="209"/>
      <c r="D2" s="209"/>
      <c r="E2" s="209"/>
      <c r="F2" s="209"/>
      <c r="G2" s="209"/>
      <c r="H2" s="209"/>
      <c r="I2" s="209"/>
      <c r="J2" s="209"/>
      <c r="K2" s="42"/>
      <c r="L2" s="42"/>
    </row>
    <row r="3" spans="1:12" ht="13.5" x14ac:dyDescent="0.35">
      <c r="A3" s="244" t="s">
        <v>27</v>
      </c>
      <c r="B3" s="244"/>
      <c r="C3" s="244"/>
      <c r="D3" s="244"/>
      <c r="E3" s="244"/>
      <c r="F3" s="244"/>
      <c r="G3" s="244"/>
      <c r="H3" s="244"/>
      <c r="I3" s="244"/>
      <c r="J3" s="244"/>
      <c r="K3" s="244"/>
      <c r="L3" s="244"/>
    </row>
    <row r="4" spans="1:12" ht="13.5" x14ac:dyDescent="0.35">
      <c r="A4" s="345"/>
      <c r="B4" s="346"/>
      <c r="C4" s="346"/>
      <c r="D4" s="346"/>
      <c r="E4" s="346"/>
      <c r="F4" s="346"/>
      <c r="G4" s="346"/>
      <c r="H4" s="346"/>
      <c r="I4" s="346"/>
      <c r="J4" s="346"/>
      <c r="K4" s="346"/>
      <c r="L4" s="346"/>
    </row>
    <row r="5" spans="1:12" ht="13.5" customHeight="1" thickBot="1" x14ac:dyDescent="0.4">
      <c r="A5" s="41" t="s">
        <v>27</v>
      </c>
      <c r="B5" s="41"/>
      <c r="C5" s="244" t="s">
        <v>174</v>
      </c>
      <c r="D5" s="244"/>
      <c r="E5" s="244"/>
      <c r="F5" s="349">
        <f>G6+G17+G27+G31+G36+G41+G46+G51</f>
        <v>82133.5</v>
      </c>
      <c r="G5" s="349"/>
      <c r="H5" s="203"/>
      <c r="I5" s="203"/>
      <c r="J5" s="127" t="s">
        <v>227</v>
      </c>
      <c r="K5" s="41"/>
      <c r="L5" s="41"/>
    </row>
    <row r="6" spans="1:12" ht="13.5" customHeight="1" x14ac:dyDescent="0.35">
      <c r="A6" s="235" t="s">
        <v>147</v>
      </c>
      <c r="B6" s="235"/>
      <c r="C6" s="235"/>
      <c r="D6" s="235"/>
      <c r="E6" s="235"/>
      <c r="F6" s="32" t="s">
        <v>173</v>
      </c>
      <c r="G6" s="33">
        <f>G10+G15</f>
        <v>61942.5</v>
      </c>
      <c r="H6" s="33"/>
      <c r="I6" s="33"/>
      <c r="J6" s="128" t="s">
        <v>206</v>
      </c>
    </row>
    <row r="7" spans="1:12" ht="13.5" x14ac:dyDescent="0.35">
      <c r="A7" s="249" t="s">
        <v>135</v>
      </c>
      <c r="B7" s="249"/>
      <c r="C7" s="249"/>
      <c r="D7" s="249"/>
      <c r="E7" s="249"/>
      <c r="F7" s="249"/>
      <c r="G7" s="249"/>
      <c r="H7" s="199"/>
      <c r="I7" s="199"/>
      <c r="J7" s="129" t="s">
        <v>135</v>
      </c>
    </row>
    <row r="8" spans="1:12" ht="14.5" customHeight="1" thickBot="1" x14ac:dyDescent="0.35">
      <c r="A8" s="49" t="s">
        <v>133</v>
      </c>
      <c r="B8" s="350" t="s">
        <v>184</v>
      </c>
      <c r="C8" s="350"/>
      <c r="D8" s="50" t="s">
        <v>157</v>
      </c>
      <c r="E8" s="351" t="s">
        <v>186</v>
      </c>
      <c r="F8" s="352"/>
      <c r="G8" s="352"/>
      <c r="H8" s="200"/>
      <c r="I8" s="200"/>
      <c r="J8" s="130" t="s">
        <v>189</v>
      </c>
    </row>
    <row r="9" spans="1:12" ht="38" customHeight="1" thickBot="1" x14ac:dyDescent="0.4">
      <c r="A9" s="37" t="s">
        <v>158</v>
      </c>
      <c r="B9" s="38" t="s">
        <v>159</v>
      </c>
      <c r="C9" s="39" t="s">
        <v>160</v>
      </c>
      <c r="D9" s="39" t="s">
        <v>161</v>
      </c>
      <c r="E9" s="40" t="s">
        <v>162</v>
      </c>
      <c r="F9" s="45" t="s">
        <v>156</v>
      </c>
      <c r="G9" s="119" t="s">
        <v>134</v>
      </c>
      <c r="H9" s="194" t="s">
        <v>268</v>
      </c>
      <c r="I9" s="195"/>
      <c r="J9" s="141" t="s">
        <v>276</v>
      </c>
    </row>
    <row r="10" spans="1:12" ht="14" thickBot="1" x14ac:dyDescent="0.4">
      <c r="A10" s="131">
        <v>65000</v>
      </c>
      <c r="B10" s="132">
        <v>4972.5</v>
      </c>
      <c r="C10" s="132">
        <v>6500</v>
      </c>
      <c r="D10" s="132">
        <v>13000</v>
      </c>
      <c r="E10" s="44">
        <f>B10+C10+D10</f>
        <v>24472.5</v>
      </c>
      <c r="F10" s="133">
        <v>0.1</v>
      </c>
      <c r="G10" s="120">
        <f>(A10+E10)*F10</f>
        <v>8947.25</v>
      </c>
      <c r="H10" s="167" t="s">
        <v>271</v>
      </c>
      <c r="I10" s="168">
        <f>IF(H10="Yes",G10,)</f>
        <v>8947.25</v>
      </c>
      <c r="J10" s="130" t="s">
        <v>192</v>
      </c>
    </row>
    <row r="11" spans="1:12" ht="55.5" customHeight="1" x14ac:dyDescent="0.3">
      <c r="A11" s="47" t="s">
        <v>154</v>
      </c>
      <c r="B11" s="353" t="s">
        <v>190</v>
      </c>
      <c r="C11" s="353"/>
      <c r="D11" s="353"/>
      <c r="E11" s="353"/>
      <c r="F11" s="353"/>
      <c r="G11" s="353"/>
      <c r="H11" s="201"/>
      <c r="I11" s="201"/>
      <c r="J11" s="130" t="s">
        <v>193</v>
      </c>
    </row>
    <row r="12" spans="1:12" ht="13.5" x14ac:dyDescent="0.35">
      <c r="A12" s="249" t="s">
        <v>136</v>
      </c>
      <c r="B12" s="249"/>
      <c r="C12" s="249"/>
      <c r="D12" s="249"/>
      <c r="E12" s="249"/>
      <c r="F12" s="249"/>
      <c r="G12" s="249"/>
      <c r="H12" s="199"/>
      <c r="I12" s="199"/>
      <c r="J12" s="129" t="s">
        <v>136</v>
      </c>
    </row>
    <row r="13" spans="1:12" ht="13.5" thickBot="1" x14ac:dyDescent="0.35">
      <c r="A13" s="49" t="s">
        <v>133</v>
      </c>
      <c r="B13" s="350" t="s">
        <v>185</v>
      </c>
      <c r="C13" s="350"/>
      <c r="D13" s="50" t="s">
        <v>157</v>
      </c>
      <c r="E13" s="351" t="s">
        <v>187</v>
      </c>
      <c r="F13" s="352"/>
      <c r="G13" s="352"/>
      <c r="H13" s="200"/>
      <c r="I13" s="200"/>
      <c r="J13" s="130" t="s">
        <v>189</v>
      </c>
    </row>
    <row r="14" spans="1:12" ht="41" customHeight="1" thickBot="1" x14ac:dyDescent="0.4">
      <c r="A14" s="37" t="s">
        <v>158</v>
      </c>
      <c r="B14" s="38" t="s">
        <v>159</v>
      </c>
      <c r="C14" s="39" t="s">
        <v>160</v>
      </c>
      <c r="D14" s="39" t="s">
        <v>161</v>
      </c>
      <c r="E14" s="40" t="s">
        <v>162</v>
      </c>
      <c r="F14" s="36" t="s">
        <v>156</v>
      </c>
      <c r="G14" s="119" t="s">
        <v>134</v>
      </c>
      <c r="H14" s="194" t="s">
        <v>268</v>
      </c>
      <c r="I14" s="195"/>
      <c r="J14" s="130" t="s">
        <v>191</v>
      </c>
    </row>
    <row r="15" spans="1:12" ht="14" thickBot="1" x14ac:dyDescent="0.4">
      <c r="A15" s="131">
        <v>38500</v>
      </c>
      <c r="B15" s="132">
        <v>2945.25</v>
      </c>
      <c r="C15" s="132">
        <v>3850</v>
      </c>
      <c r="D15" s="132">
        <v>7700</v>
      </c>
      <c r="E15" s="44">
        <f>B15+C15+D15</f>
        <v>14495.25</v>
      </c>
      <c r="F15" s="134">
        <v>1</v>
      </c>
      <c r="G15" s="120">
        <f>(A15+E15)*F15</f>
        <v>52995.25</v>
      </c>
      <c r="H15" s="167" t="s">
        <v>271</v>
      </c>
      <c r="I15" s="168">
        <f>IF(H15="Yes",G15,)</f>
        <v>52995.25</v>
      </c>
      <c r="J15" s="130" t="s">
        <v>192</v>
      </c>
    </row>
    <row r="16" spans="1:12" ht="56.5" customHeight="1" thickBot="1" x14ac:dyDescent="0.35">
      <c r="A16" s="47" t="s">
        <v>154</v>
      </c>
      <c r="B16" s="354" t="s">
        <v>188</v>
      </c>
      <c r="C16" s="354"/>
      <c r="D16" s="354"/>
      <c r="E16" s="354"/>
      <c r="F16" s="354"/>
      <c r="G16" s="354"/>
      <c r="H16" s="201"/>
      <c r="I16" s="201"/>
      <c r="J16" s="135" t="s">
        <v>193</v>
      </c>
    </row>
    <row r="17" spans="1:10" ht="14" thickBot="1" x14ac:dyDescent="0.4">
      <c r="A17" s="359" t="s">
        <v>148</v>
      </c>
      <c r="B17" s="359"/>
      <c r="C17" s="359"/>
      <c r="D17" s="359"/>
      <c r="E17" s="359"/>
      <c r="F17" s="32" t="s">
        <v>173</v>
      </c>
      <c r="G17" s="35">
        <f>F18+F21+F24</f>
        <v>6400</v>
      </c>
      <c r="H17" s="35"/>
      <c r="I17" s="35"/>
      <c r="J17" s="128" t="s">
        <v>220</v>
      </c>
    </row>
    <row r="18" spans="1:10" ht="14.5" customHeight="1" x14ac:dyDescent="0.3">
      <c r="A18" s="258" t="s">
        <v>228</v>
      </c>
      <c r="B18" s="258"/>
      <c r="C18" s="258"/>
      <c r="D18" s="258"/>
      <c r="E18" s="258"/>
      <c r="F18" s="136">
        <v>1200</v>
      </c>
      <c r="G18" s="152"/>
      <c r="H18" s="189" t="s">
        <v>270</v>
      </c>
      <c r="I18" s="190"/>
      <c r="J18" s="130" t="s">
        <v>199</v>
      </c>
    </row>
    <row r="19" spans="1:10" ht="26.5" thickBot="1" x14ac:dyDescent="0.35">
      <c r="A19" s="47" t="s">
        <v>153</v>
      </c>
      <c r="B19" s="360" t="s">
        <v>194</v>
      </c>
      <c r="C19" s="361"/>
      <c r="D19" s="361"/>
      <c r="E19" s="361"/>
      <c r="F19" s="361"/>
      <c r="G19" s="361"/>
      <c r="H19" s="167"/>
      <c r="I19" s="168">
        <f>IF(H19="Yes",F18,)</f>
        <v>0</v>
      </c>
      <c r="J19" s="141" t="s">
        <v>277</v>
      </c>
    </row>
    <row r="20" spans="1:10" ht="56" customHeight="1" thickBot="1" x14ac:dyDescent="0.35">
      <c r="A20" s="137" t="s">
        <v>155</v>
      </c>
      <c r="B20" s="355" t="s">
        <v>195</v>
      </c>
      <c r="C20" s="356"/>
      <c r="D20" s="356"/>
      <c r="E20" s="356"/>
      <c r="F20" s="356"/>
      <c r="G20" s="356"/>
      <c r="H20" s="205"/>
      <c r="I20" s="205"/>
      <c r="J20" s="130" t="s">
        <v>193</v>
      </c>
    </row>
    <row r="21" spans="1:10" ht="14.5" customHeight="1" x14ac:dyDescent="0.3">
      <c r="A21" s="258" t="s">
        <v>255</v>
      </c>
      <c r="B21" s="258"/>
      <c r="C21" s="258"/>
      <c r="D21" s="258"/>
      <c r="E21" s="379"/>
      <c r="F21" s="138">
        <v>2400</v>
      </c>
      <c r="G21" s="152"/>
      <c r="H21" s="189" t="s">
        <v>270</v>
      </c>
      <c r="I21" s="190"/>
      <c r="J21" s="130" t="s">
        <v>199</v>
      </c>
    </row>
    <row r="22" spans="1:10" ht="26.5" thickBot="1" x14ac:dyDescent="0.35">
      <c r="A22" s="47" t="s">
        <v>153</v>
      </c>
      <c r="B22" s="357" t="s">
        <v>196</v>
      </c>
      <c r="C22" s="358"/>
      <c r="D22" s="358"/>
      <c r="E22" s="358"/>
      <c r="F22" s="358"/>
      <c r="G22" s="358"/>
      <c r="H22" s="167"/>
      <c r="I22" s="168">
        <f>IF(H22="Yes",F21,)</f>
        <v>0</v>
      </c>
      <c r="J22" s="141" t="s">
        <v>277</v>
      </c>
    </row>
    <row r="23" spans="1:10" ht="56" customHeight="1" thickBot="1" x14ac:dyDescent="0.35">
      <c r="A23" s="137" t="s">
        <v>155</v>
      </c>
      <c r="B23" s="355" t="s">
        <v>195</v>
      </c>
      <c r="C23" s="356"/>
      <c r="D23" s="356"/>
      <c r="E23" s="356"/>
      <c r="F23" s="356"/>
      <c r="G23" s="356"/>
      <c r="H23" s="205"/>
      <c r="I23" s="205"/>
      <c r="J23" s="130" t="s">
        <v>193</v>
      </c>
    </row>
    <row r="24" spans="1:10" ht="13" x14ac:dyDescent="0.3">
      <c r="A24" s="258" t="s">
        <v>256</v>
      </c>
      <c r="B24" s="258"/>
      <c r="C24" s="258"/>
      <c r="D24" s="258"/>
      <c r="E24" s="258"/>
      <c r="F24" s="136">
        <v>2800</v>
      </c>
      <c r="G24" s="152"/>
      <c r="H24" s="189" t="s">
        <v>270</v>
      </c>
      <c r="I24" s="190"/>
      <c r="J24" s="130" t="s">
        <v>199</v>
      </c>
    </row>
    <row r="25" spans="1:10" ht="26.5" thickBot="1" x14ac:dyDescent="0.35">
      <c r="A25" s="47" t="s">
        <v>153</v>
      </c>
      <c r="B25" s="357" t="s">
        <v>197</v>
      </c>
      <c r="C25" s="358"/>
      <c r="D25" s="358"/>
      <c r="E25" s="358"/>
      <c r="F25" s="358"/>
      <c r="G25" s="358"/>
      <c r="H25" s="167"/>
      <c r="I25" s="168">
        <f>IF(H25="Yes",F24,)</f>
        <v>0</v>
      </c>
      <c r="J25" s="141" t="s">
        <v>277</v>
      </c>
    </row>
    <row r="26" spans="1:10" ht="108" customHeight="1" thickBot="1" x14ac:dyDescent="0.35">
      <c r="A26" s="34" t="s">
        <v>146</v>
      </c>
      <c r="B26" s="355" t="s">
        <v>198</v>
      </c>
      <c r="C26" s="356"/>
      <c r="D26" s="356"/>
      <c r="E26" s="356"/>
      <c r="F26" s="356"/>
      <c r="G26" s="356"/>
      <c r="H26" s="205"/>
      <c r="I26" s="205"/>
      <c r="J26" s="135" t="s">
        <v>193</v>
      </c>
    </row>
    <row r="27" spans="1:10" ht="13.5" customHeight="1" thickBot="1" x14ac:dyDescent="0.4">
      <c r="A27" s="46" t="s">
        <v>149</v>
      </c>
      <c r="B27" s="362" t="s">
        <v>176</v>
      </c>
      <c r="C27" s="362"/>
      <c r="D27" s="362"/>
      <c r="E27" s="46"/>
      <c r="F27" s="32" t="s">
        <v>173</v>
      </c>
      <c r="G27" s="35">
        <f>F28</f>
        <v>2446</v>
      </c>
      <c r="H27" s="35"/>
      <c r="I27" s="35"/>
      <c r="J27" s="128" t="s">
        <v>221</v>
      </c>
    </row>
    <row r="28" spans="1:10" ht="13" x14ac:dyDescent="0.3">
      <c r="A28" s="259" t="s">
        <v>239</v>
      </c>
      <c r="B28" s="259"/>
      <c r="C28" s="259"/>
      <c r="D28" s="259"/>
      <c r="E28" s="259"/>
      <c r="F28" s="136">
        <v>2446</v>
      </c>
      <c r="G28" s="153"/>
      <c r="H28" s="186" t="s">
        <v>270</v>
      </c>
      <c r="I28" s="187"/>
      <c r="J28" s="130" t="s">
        <v>199</v>
      </c>
    </row>
    <row r="29" spans="1:10" ht="26.5" thickBot="1" x14ac:dyDescent="0.35">
      <c r="A29" s="47" t="s">
        <v>153</v>
      </c>
      <c r="B29" s="363" t="s">
        <v>200</v>
      </c>
      <c r="C29" s="364"/>
      <c r="D29" s="364"/>
      <c r="E29" s="364"/>
      <c r="F29" s="364"/>
      <c r="G29" s="364"/>
      <c r="H29" s="167"/>
      <c r="I29" s="168">
        <f>IF(H29="Yes",F28,)</f>
        <v>0</v>
      </c>
      <c r="J29" s="141" t="s">
        <v>278</v>
      </c>
    </row>
    <row r="30" spans="1:10" ht="159" customHeight="1" thickBot="1" x14ac:dyDescent="0.35">
      <c r="A30" s="34" t="s">
        <v>146</v>
      </c>
      <c r="B30" s="355" t="s">
        <v>201</v>
      </c>
      <c r="C30" s="365"/>
      <c r="D30" s="365"/>
      <c r="E30" s="365"/>
      <c r="F30" s="365"/>
      <c r="G30" s="365"/>
      <c r="H30" s="204"/>
      <c r="I30" s="204"/>
      <c r="J30" s="135" t="s">
        <v>193</v>
      </c>
    </row>
    <row r="31" spans="1:10" ht="67" customHeight="1" thickBot="1" x14ac:dyDescent="0.4">
      <c r="A31" s="366" t="s">
        <v>275</v>
      </c>
      <c r="B31" s="366"/>
      <c r="C31" s="366"/>
      <c r="D31" s="366"/>
      <c r="E31" s="366"/>
      <c r="F31" s="32" t="s">
        <v>173</v>
      </c>
      <c r="G31" s="35">
        <f>F32</f>
        <v>2300</v>
      </c>
      <c r="H31" s="35"/>
      <c r="I31" s="35"/>
      <c r="J31" s="128" t="s">
        <v>222</v>
      </c>
    </row>
    <row r="32" spans="1:10" ht="13" x14ac:dyDescent="0.3">
      <c r="A32" s="380" t="s">
        <v>257</v>
      </c>
      <c r="B32" s="380"/>
      <c r="C32" s="380"/>
      <c r="D32" s="380"/>
      <c r="E32" s="380"/>
      <c r="F32" s="136">
        <v>2300</v>
      </c>
      <c r="G32" s="154"/>
      <c r="H32" s="208" t="s">
        <v>268</v>
      </c>
      <c r="I32" s="185"/>
      <c r="J32" s="130" t="s">
        <v>199</v>
      </c>
    </row>
    <row r="33" spans="1:10" ht="26.5" thickBot="1" x14ac:dyDescent="0.35">
      <c r="A33" s="47" t="s">
        <v>153</v>
      </c>
      <c r="B33" s="367" t="s">
        <v>202</v>
      </c>
      <c r="C33" s="368"/>
      <c r="D33" s="368"/>
      <c r="E33" s="368"/>
      <c r="F33" s="368"/>
      <c r="G33" s="368"/>
      <c r="H33" s="167"/>
      <c r="I33" s="168">
        <f>IF(H33="Yes",F32,)</f>
        <v>0</v>
      </c>
      <c r="J33" s="141" t="s">
        <v>278</v>
      </c>
    </row>
    <row r="34" spans="1:10" ht="13.5" thickBot="1" x14ac:dyDescent="0.35">
      <c r="A34" s="262" t="s">
        <v>163</v>
      </c>
      <c r="B34" s="262"/>
      <c r="C34" s="369" t="s">
        <v>185</v>
      </c>
      <c r="D34" s="370"/>
      <c r="E34" s="263"/>
      <c r="F34" s="264"/>
      <c r="G34" s="264"/>
      <c r="H34" s="206"/>
      <c r="I34" s="206"/>
      <c r="J34" s="130" t="s">
        <v>214</v>
      </c>
    </row>
    <row r="35" spans="1:10" ht="84" customHeight="1" thickBot="1" x14ac:dyDescent="0.35">
      <c r="A35" s="34" t="s">
        <v>146</v>
      </c>
      <c r="B35" s="355" t="s">
        <v>203</v>
      </c>
      <c r="C35" s="371"/>
      <c r="D35" s="371"/>
      <c r="E35" s="365"/>
      <c r="F35" s="365"/>
      <c r="G35" s="365"/>
      <c r="H35" s="204"/>
      <c r="I35" s="204"/>
      <c r="J35" s="135" t="s">
        <v>193</v>
      </c>
    </row>
    <row r="36" spans="1:10" ht="14" thickBot="1" x14ac:dyDescent="0.4">
      <c r="A36" s="359" t="s">
        <v>150</v>
      </c>
      <c r="B36" s="359"/>
      <c r="C36" s="359"/>
      <c r="D36" s="359"/>
      <c r="E36" s="359"/>
      <c r="F36" s="32" t="s">
        <v>173</v>
      </c>
      <c r="G36" s="35">
        <f>F37</f>
        <v>4800</v>
      </c>
      <c r="H36" s="35"/>
      <c r="I36" s="35"/>
      <c r="J36" s="128" t="s">
        <v>223</v>
      </c>
    </row>
    <row r="37" spans="1:10" ht="14.5" customHeight="1" x14ac:dyDescent="0.3">
      <c r="A37" s="217" t="s">
        <v>258</v>
      </c>
      <c r="B37" s="217"/>
      <c r="C37" s="217"/>
      <c r="D37" s="217"/>
      <c r="E37" s="217"/>
      <c r="F37" s="136">
        <v>4800</v>
      </c>
      <c r="G37" s="155"/>
      <c r="H37" s="178" t="s">
        <v>270</v>
      </c>
      <c r="I37" s="179"/>
      <c r="J37" s="130" t="s">
        <v>199</v>
      </c>
    </row>
    <row r="38" spans="1:10" ht="26.5" thickBot="1" x14ac:dyDescent="0.35">
      <c r="A38" s="47" t="s">
        <v>153</v>
      </c>
      <c r="B38" s="363" t="s">
        <v>204</v>
      </c>
      <c r="C38" s="364"/>
      <c r="D38" s="364"/>
      <c r="E38" s="364"/>
      <c r="F38" s="364"/>
      <c r="G38" s="364"/>
      <c r="H38" s="167"/>
      <c r="I38" s="168">
        <f>IF(H38="Yes",F37,)</f>
        <v>0</v>
      </c>
      <c r="J38" s="141" t="s">
        <v>278</v>
      </c>
    </row>
    <row r="39" spans="1:10" ht="39" x14ac:dyDescent="0.3">
      <c r="A39" s="216" t="s">
        <v>165</v>
      </c>
      <c r="B39" s="216"/>
      <c r="C39" s="372" t="s">
        <v>177</v>
      </c>
      <c r="D39" s="372"/>
      <c r="E39" s="51" t="s">
        <v>164</v>
      </c>
      <c r="F39" s="358" t="s">
        <v>178</v>
      </c>
      <c r="G39" s="358"/>
      <c r="H39" s="205"/>
      <c r="I39" s="205"/>
      <c r="J39" s="130" t="s">
        <v>215</v>
      </c>
    </row>
    <row r="40" spans="1:10" ht="31" customHeight="1" thickBot="1" x14ac:dyDescent="0.35">
      <c r="A40" s="34" t="s">
        <v>146</v>
      </c>
      <c r="B40" s="355" t="s">
        <v>205</v>
      </c>
      <c r="C40" s="356"/>
      <c r="D40" s="356"/>
      <c r="E40" s="356"/>
      <c r="F40" s="356"/>
      <c r="G40" s="356"/>
      <c r="H40" s="205"/>
      <c r="I40" s="205"/>
      <c r="J40" s="135" t="s">
        <v>193</v>
      </c>
    </row>
    <row r="41" spans="1:10" ht="13.5" customHeight="1" thickBot="1" x14ac:dyDescent="0.4">
      <c r="A41" s="359" t="s">
        <v>151</v>
      </c>
      <c r="B41" s="359"/>
      <c r="C41" s="359"/>
      <c r="D41" s="359"/>
      <c r="E41" s="359"/>
      <c r="F41" s="32" t="s">
        <v>173</v>
      </c>
      <c r="G41" s="35">
        <f>F42</f>
        <v>1425</v>
      </c>
      <c r="H41" s="35"/>
      <c r="I41" s="35"/>
      <c r="J41" s="128" t="s">
        <v>224</v>
      </c>
    </row>
    <row r="42" spans="1:10" ht="13.5" customHeight="1" x14ac:dyDescent="0.3">
      <c r="A42" s="213" t="s">
        <v>244</v>
      </c>
      <c r="B42" s="213"/>
      <c r="C42" s="213"/>
      <c r="D42" s="213"/>
      <c r="E42" s="213"/>
      <c r="F42" s="136">
        <v>1425</v>
      </c>
      <c r="G42" s="158"/>
      <c r="H42" s="175" t="s">
        <v>270</v>
      </c>
      <c r="I42" s="176"/>
      <c r="J42" s="130" t="s">
        <v>199</v>
      </c>
    </row>
    <row r="43" spans="1:10" ht="26.5" thickBot="1" x14ac:dyDescent="0.35">
      <c r="A43" s="47" t="s">
        <v>153</v>
      </c>
      <c r="B43" s="363" t="s">
        <v>207</v>
      </c>
      <c r="C43" s="364"/>
      <c r="D43" s="364"/>
      <c r="E43" s="364"/>
      <c r="F43" s="364"/>
      <c r="G43" s="364"/>
      <c r="H43" s="167"/>
      <c r="I43" s="168">
        <f>IF(H43="Yes",F42,)</f>
        <v>0</v>
      </c>
      <c r="J43" s="141" t="s">
        <v>277</v>
      </c>
    </row>
    <row r="44" spans="1:10" ht="13.5" customHeight="1" x14ac:dyDescent="0.3">
      <c r="A44" s="216" t="s">
        <v>165</v>
      </c>
      <c r="B44" s="216"/>
      <c r="C44" s="372" t="s">
        <v>208</v>
      </c>
      <c r="D44" s="372"/>
      <c r="E44" s="51" t="s">
        <v>166</v>
      </c>
      <c r="F44" s="358" t="s">
        <v>180</v>
      </c>
      <c r="G44" s="358"/>
      <c r="H44" s="205"/>
      <c r="I44" s="205"/>
      <c r="J44" s="130" t="s">
        <v>210</v>
      </c>
    </row>
    <row r="45" spans="1:10" ht="76" customHeight="1" thickBot="1" x14ac:dyDescent="0.35">
      <c r="A45" s="34" t="s">
        <v>146</v>
      </c>
      <c r="B45" s="355" t="s">
        <v>209</v>
      </c>
      <c r="C45" s="356"/>
      <c r="D45" s="356"/>
      <c r="E45" s="356"/>
      <c r="F45" s="356"/>
      <c r="G45" s="356"/>
      <c r="H45" s="205"/>
      <c r="I45" s="205"/>
      <c r="J45" s="135" t="s">
        <v>193</v>
      </c>
    </row>
    <row r="46" spans="1:10" ht="14" thickBot="1" x14ac:dyDescent="0.4">
      <c r="A46" s="359" t="s">
        <v>152</v>
      </c>
      <c r="B46" s="359"/>
      <c r="C46" s="359"/>
      <c r="D46" s="359"/>
      <c r="E46" s="359"/>
      <c r="F46" s="32" t="s">
        <v>173</v>
      </c>
      <c r="G46" s="35">
        <f>F47</f>
        <v>1320</v>
      </c>
      <c r="H46" s="35"/>
      <c r="I46" s="35"/>
      <c r="J46" s="128" t="s">
        <v>225</v>
      </c>
    </row>
    <row r="47" spans="1:10" ht="13" x14ac:dyDescent="0.3">
      <c r="A47" s="222" t="s">
        <v>249</v>
      </c>
      <c r="B47" s="222"/>
      <c r="C47" s="222"/>
      <c r="D47" s="222"/>
      <c r="E47" s="222"/>
      <c r="F47" s="136">
        <v>1320</v>
      </c>
      <c r="G47" s="162"/>
      <c r="H47" s="172" t="s">
        <v>270</v>
      </c>
      <c r="I47" s="173"/>
      <c r="J47" s="130" t="s">
        <v>199</v>
      </c>
    </row>
    <row r="48" spans="1:10" ht="26.5" thickBot="1" x14ac:dyDescent="0.35">
      <c r="A48" s="47" t="s">
        <v>153</v>
      </c>
      <c r="B48" s="373" t="s">
        <v>212</v>
      </c>
      <c r="C48" s="374"/>
      <c r="D48" s="374"/>
      <c r="E48" s="52" t="s">
        <v>169</v>
      </c>
      <c r="F48" s="358" t="s">
        <v>211</v>
      </c>
      <c r="G48" s="358"/>
      <c r="H48" s="167"/>
      <c r="I48" s="168">
        <f>IF(H48="Yes",F47,)</f>
        <v>0</v>
      </c>
      <c r="J48" s="141" t="s">
        <v>279</v>
      </c>
    </row>
    <row r="49" spans="1:10" ht="26" x14ac:dyDescent="0.3">
      <c r="A49" s="216" t="s">
        <v>165</v>
      </c>
      <c r="B49" s="216"/>
      <c r="C49" s="372" t="s">
        <v>181</v>
      </c>
      <c r="D49" s="372"/>
      <c r="E49" s="51" t="s">
        <v>168</v>
      </c>
      <c r="F49" s="358" t="s">
        <v>182</v>
      </c>
      <c r="G49" s="358"/>
      <c r="H49" s="205"/>
      <c r="I49" s="205"/>
      <c r="J49" s="130" t="s">
        <v>210</v>
      </c>
    </row>
    <row r="50" spans="1:10" ht="43" customHeight="1" thickBot="1" x14ac:dyDescent="0.35">
      <c r="A50" s="34" t="s">
        <v>146</v>
      </c>
      <c r="B50" s="355" t="s">
        <v>213</v>
      </c>
      <c r="C50" s="356"/>
      <c r="D50" s="356"/>
      <c r="E50" s="356"/>
      <c r="F50" s="356"/>
      <c r="G50" s="356"/>
      <c r="H50" s="205"/>
      <c r="I50" s="205"/>
      <c r="J50" s="135" t="s">
        <v>193</v>
      </c>
    </row>
    <row r="51" spans="1:10" ht="13.5" customHeight="1" thickBot="1" x14ac:dyDescent="0.4">
      <c r="A51" s="359" t="s">
        <v>170</v>
      </c>
      <c r="B51" s="359"/>
      <c r="C51" s="359"/>
      <c r="D51" s="359"/>
      <c r="E51" s="359"/>
      <c r="F51" s="32" t="s">
        <v>173</v>
      </c>
      <c r="G51" s="35">
        <f>F52+F56</f>
        <v>1500</v>
      </c>
      <c r="H51" s="35"/>
      <c r="I51" s="35"/>
      <c r="J51" s="128" t="s">
        <v>226</v>
      </c>
    </row>
    <row r="52" spans="1:10" ht="13.5" customHeight="1" x14ac:dyDescent="0.3">
      <c r="A52" s="381" t="s">
        <v>252</v>
      </c>
      <c r="B52" s="381"/>
      <c r="C52" s="381"/>
      <c r="D52" s="381"/>
      <c r="E52" s="381"/>
      <c r="F52" s="136">
        <v>1500</v>
      </c>
      <c r="G52" s="207"/>
      <c r="H52" s="169" t="s">
        <v>270</v>
      </c>
      <c r="I52" s="170"/>
      <c r="J52" s="130" t="s">
        <v>199</v>
      </c>
    </row>
    <row r="53" spans="1:10" ht="13.5" customHeight="1" thickBot="1" x14ac:dyDescent="0.35">
      <c r="A53" s="47" t="s">
        <v>153</v>
      </c>
      <c r="B53" s="382" t="s">
        <v>216</v>
      </c>
      <c r="C53" s="383"/>
      <c r="D53" s="383"/>
      <c r="E53" s="139" t="s">
        <v>172</v>
      </c>
      <c r="F53" s="356" t="s">
        <v>217</v>
      </c>
      <c r="G53" s="356"/>
      <c r="H53" s="167" t="s">
        <v>271</v>
      </c>
      <c r="I53" s="168">
        <f>IF(H53="Yes",F52,)</f>
        <v>1500</v>
      </c>
      <c r="J53" s="141" t="s">
        <v>280</v>
      </c>
    </row>
    <row r="54" spans="1:10" ht="26.5" customHeight="1" x14ac:dyDescent="0.3">
      <c r="A54" s="375" t="s">
        <v>165</v>
      </c>
      <c r="B54" s="375"/>
      <c r="C54" s="376" t="s">
        <v>179</v>
      </c>
      <c r="D54" s="376"/>
      <c r="E54" s="140" t="s">
        <v>171</v>
      </c>
      <c r="F54" s="377" t="s">
        <v>183</v>
      </c>
      <c r="G54" s="378"/>
      <c r="H54" s="204"/>
      <c r="I54" s="204"/>
      <c r="J54" s="141" t="s">
        <v>219</v>
      </c>
    </row>
    <row r="55" spans="1:10" ht="28.5" customHeight="1" thickBot="1" x14ac:dyDescent="0.35">
      <c r="A55" s="49" t="s">
        <v>146</v>
      </c>
      <c r="B55" s="357" t="s">
        <v>218</v>
      </c>
      <c r="C55" s="358"/>
      <c r="D55" s="358"/>
      <c r="E55" s="358"/>
      <c r="F55" s="358"/>
      <c r="G55" s="358"/>
      <c r="H55" s="205"/>
      <c r="I55" s="205"/>
      <c r="J55" s="135" t="s">
        <v>193</v>
      </c>
    </row>
    <row r="58" spans="1:10" x14ac:dyDescent="0.25">
      <c r="A58" s="229" t="s">
        <v>272</v>
      </c>
      <c r="B58" s="229"/>
      <c r="C58" s="229"/>
      <c r="D58" s="229"/>
      <c r="E58" s="229"/>
      <c r="F58" s="229"/>
      <c r="G58" s="229"/>
      <c r="H58" s="232">
        <f>SUM(I10+I15+I19+I25+I29+I33+I38+I43+I48+I53)*0.1</f>
        <v>6344.25</v>
      </c>
      <c r="I58" s="232"/>
    </row>
    <row r="59" spans="1:10" x14ac:dyDescent="0.25">
      <c r="A59" s="230"/>
      <c r="B59" s="230"/>
      <c r="C59" s="230"/>
      <c r="D59" s="230"/>
      <c r="E59" s="230"/>
      <c r="F59" s="230"/>
      <c r="G59" s="230"/>
      <c r="H59" s="233"/>
      <c r="I59" s="233"/>
    </row>
    <row r="60" spans="1:10" ht="13" thickBot="1" x14ac:dyDescent="0.3">
      <c r="A60" s="231"/>
      <c r="B60" s="231"/>
      <c r="C60" s="231"/>
      <c r="D60" s="231"/>
      <c r="E60" s="231"/>
      <c r="F60" s="231"/>
      <c r="G60" s="231"/>
      <c r="H60" s="234"/>
      <c r="I60" s="234"/>
    </row>
    <row r="61" spans="1:10" ht="13" thickTop="1" x14ac:dyDescent="0.25"/>
  </sheetData>
  <sheetProtection algorithmName="SHA-512" hashValue="MdDrJDWADYyKi7hO74+XsNwJ1N7k1bK6UTG7Nwp9WCA26bteMTDr3+VGCzHpiOSqadL0tvKd6S/qhK1vWma1XA==" saltValue="W/EST0GJ+K/vqyiKwxKPng==" spinCount="100000" sheet="1" objects="1" scenarios="1"/>
  <mergeCells count="69">
    <mergeCell ref="A58:G60"/>
    <mergeCell ref="H58:I60"/>
    <mergeCell ref="B55:G55"/>
    <mergeCell ref="C5:E5"/>
    <mergeCell ref="A2:J2"/>
    <mergeCell ref="A18:E18"/>
    <mergeCell ref="A21:E21"/>
    <mergeCell ref="A24:E24"/>
    <mergeCell ref="A28:E28"/>
    <mergeCell ref="A32:E32"/>
    <mergeCell ref="A37:E37"/>
    <mergeCell ref="A42:E42"/>
    <mergeCell ref="A47:E47"/>
    <mergeCell ref="A52:E52"/>
    <mergeCell ref="B53:D53"/>
    <mergeCell ref="F53:G53"/>
    <mergeCell ref="A54:B54"/>
    <mergeCell ref="C54:D54"/>
    <mergeCell ref="F54:G54"/>
    <mergeCell ref="A49:B49"/>
    <mergeCell ref="C49:D49"/>
    <mergeCell ref="F49:G49"/>
    <mergeCell ref="B50:G50"/>
    <mergeCell ref="A51:E51"/>
    <mergeCell ref="B45:G45"/>
    <mergeCell ref="A46:E46"/>
    <mergeCell ref="B48:D48"/>
    <mergeCell ref="F48:G48"/>
    <mergeCell ref="B40:G40"/>
    <mergeCell ref="A41:E41"/>
    <mergeCell ref="B43:G43"/>
    <mergeCell ref="A44:B44"/>
    <mergeCell ref="C44:D44"/>
    <mergeCell ref="F44:G44"/>
    <mergeCell ref="A36:E36"/>
    <mergeCell ref="B38:G38"/>
    <mergeCell ref="A39:B39"/>
    <mergeCell ref="C39:D39"/>
    <mergeCell ref="F39:G39"/>
    <mergeCell ref="B33:G33"/>
    <mergeCell ref="A34:B34"/>
    <mergeCell ref="C34:D34"/>
    <mergeCell ref="E34:G34"/>
    <mergeCell ref="B35:G35"/>
    <mergeCell ref="B27:D27"/>
    <mergeCell ref="B29:G29"/>
    <mergeCell ref="B30:G30"/>
    <mergeCell ref="B25:G25"/>
    <mergeCell ref="A31:E31"/>
    <mergeCell ref="B23:G23"/>
    <mergeCell ref="B22:G22"/>
    <mergeCell ref="A17:E17"/>
    <mergeCell ref="B19:G19"/>
    <mergeCell ref="B26:G26"/>
    <mergeCell ref="A12:G12"/>
    <mergeCell ref="B13:C13"/>
    <mergeCell ref="E13:G13"/>
    <mergeCell ref="B16:G16"/>
    <mergeCell ref="B20:G20"/>
    <mergeCell ref="A6:E6"/>
    <mergeCell ref="A7:G7"/>
    <mergeCell ref="B8:C8"/>
    <mergeCell ref="E8:G8"/>
    <mergeCell ref="B11:G11"/>
    <mergeCell ref="A3:L3"/>
    <mergeCell ref="A4:L4"/>
    <mergeCell ref="A1:B1"/>
    <mergeCell ref="C1:G1"/>
    <mergeCell ref="F5:G5"/>
  </mergeCells>
  <pageMargins left="0.25" right="0.25" top="0.75" bottom="0.75" header="0.3" footer="0.3"/>
  <pageSetup scale="82" orientation="landscape" horizontalDpi="4294967293" verticalDpi="4294967293"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49"/>
  <sheetViews>
    <sheetView workbookViewId="0">
      <selection sqref="A1:C1"/>
    </sheetView>
  </sheetViews>
  <sheetFormatPr defaultRowHeight="14.5" x14ac:dyDescent="0.35"/>
  <cols>
    <col min="1" max="1" width="31.453125" customWidth="1"/>
    <col min="2" max="2" width="68.54296875" customWidth="1"/>
    <col min="3" max="3" width="26.453125" customWidth="1"/>
  </cols>
  <sheetData>
    <row r="1" spans="1:3" ht="18" x14ac:dyDescent="0.4">
      <c r="A1" s="392" t="s">
        <v>31</v>
      </c>
      <c r="B1" s="392"/>
      <c r="C1" s="393"/>
    </row>
    <row r="2" spans="1:3" ht="18.5" thickBot="1" x14ac:dyDescent="0.45">
      <c r="A2" s="5" t="s">
        <v>32</v>
      </c>
      <c r="B2" s="6"/>
      <c r="C2" s="7"/>
    </row>
    <row r="3" spans="1:3" ht="18.5" thickTop="1" thickBot="1" x14ac:dyDescent="0.4">
      <c r="A3" s="8" t="s">
        <v>33</v>
      </c>
      <c r="B3" s="9" t="s">
        <v>13</v>
      </c>
      <c r="C3" s="10"/>
    </row>
    <row r="4" spans="1:3" ht="15" thickTop="1" x14ac:dyDescent="0.35">
      <c r="A4" s="11" t="s">
        <v>34</v>
      </c>
      <c r="B4" s="394" t="s">
        <v>35</v>
      </c>
      <c r="C4" s="395"/>
    </row>
    <row r="5" spans="1:3" ht="40.5" customHeight="1" x14ac:dyDescent="0.35">
      <c r="A5" s="12" t="s">
        <v>36</v>
      </c>
      <c r="B5" s="396" t="s">
        <v>105</v>
      </c>
      <c r="C5" s="385"/>
    </row>
    <row r="6" spans="1:3" x14ac:dyDescent="0.35">
      <c r="A6" s="12" t="s">
        <v>94</v>
      </c>
      <c r="B6" s="388" t="s">
        <v>95</v>
      </c>
      <c r="C6" s="389"/>
    </row>
    <row r="7" spans="1:3" ht="14.25" customHeight="1" x14ac:dyDescent="0.35">
      <c r="A7" s="13" t="s">
        <v>108</v>
      </c>
      <c r="B7" s="396" t="s">
        <v>101</v>
      </c>
      <c r="C7" s="385"/>
    </row>
    <row r="8" spans="1:3" x14ac:dyDescent="0.35">
      <c r="A8" s="13" t="s">
        <v>98</v>
      </c>
      <c r="B8" s="384" t="s">
        <v>38</v>
      </c>
      <c r="C8" s="385"/>
    </row>
    <row r="9" spans="1:3" x14ac:dyDescent="0.35">
      <c r="A9" s="31" t="s">
        <v>102</v>
      </c>
      <c r="B9" s="386" t="s">
        <v>40</v>
      </c>
      <c r="C9" s="387"/>
    </row>
    <row r="10" spans="1:3" x14ac:dyDescent="0.35">
      <c r="A10" s="13" t="s">
        <v>99</v>
      </c>
      <c r="B10" s="384" t="s">
        <v>39</v>
      </c>
      <c r="C10" s="385"/>
    </row>
    <row r="11" spans="1:3" ht="15" thickBot="1" x14ac:dyDescent="0.4">
      <c r="A11" s="31" t="s">
        <v>100</v>
      </c>
      <c r="B11" s="390" t="s">
        <v>104</v>
      </c>
      <c r="C11" s="391"/>
    </row>
    <row r="12" spans="1:3" ht="15.5" thickTop="1" thickBot="1" x14ac:dyDescent="0.4">
      <c r="A12" s="14" t="s">
        <v>41</v>
      </c>
      <c r="B12" s="15" t="s">
        <v>42</v>
      </c>
      <c r="C12" s="16" t="s">
        <v>43</v>
      </c>
    </row>
    <row r="13" spans="1:3" ht="15" thickTop="1" x14ac:dyDescent="0.35">
      <c r="A13" s="17" t="s">
        <v>44</v>
      </c>
      <c r="B13" s="18" t="s">
        <v>45</v>
      </c>
      <c r="C13" s="19" t="s">
        <v>36</v>
      </c>
    </row>
    <row r="14" spans="1:3" x14ac:dyDescent="0.35">
      <c r="A14" s="20" t="s">
        <v>46</v>
      </c>
      <c r="B14" s="21" t="s">
        <v>47</v>
      </c>
      <c r="C14" s="22" t="s">
        <v>36</v>
      </c>
    </row>
    <row r="15" spans="1:3" x14ac:dyDescent="0.35">
      <c r="A15" s="20" t="s">
        <v>48</v>
      </c>
      <c r="B15" s="23" t="s">
        <v>49</v>
      </c>
      <c r="C15" s="22" t="s">
        <v>36</v>
      </c>
    </row>
    <row r="16" spans="1:3" x14ac:dyDescent="0.35">
      <c r="A16" s="20" t="s">
        <v>50</v>
      </c>
      <c r="B16" s="23" t="s">
        <v>51</v>
      </c>
      <c r="C16" s="22" t="s">
        <v>36</v>
      </c>
    </row>
    <row r="17" spans="1:3" x14ac:dyDescent="0.35">
      <c r="A17" s="20" t="s">
        <v>52</v>
      </c>
      <c r="B17" s="23" t="s">
        <v>53</v>
      </c>
      <c r="C17" s="22" t="s">
        <v>36</v>
      </c>
    </row>
    <row r="18" spans="1:3" x14ac:dyDescent="0.35">
      <c r="A18" s="20" t="s">
        <v>54</v>
      </c>
      <c r="B18" s="23" t="s">
        <v>55</v>
      </c>
      <c r="C18" s="22" t="s">
        <v>36</v>
      </c>
    </row>
    <row r="19" spans="1:3" x14ac:dyDescent="0.35">
      <c r="A19" s="20" t="s">
        <v>56</v>
      </c>
      <c r="B19" s="23" t="s">
        <v>57</v>
      </c>
      <c r="C19" s="22" t="s">
        <v>36</v>
      </c>
    </row>
    <row r="20" spans="1:3" x14ac:dyDescent="0.35">
      <c r="A20" s="20" t="s">
        <v>58</v>
      </c>
      <c r="B20" s="23" t="s">
        <v>59</v>
      </c>
      <c r="C20" s="22" t="s">
        <v>102</v>
      </c>
    </row>
    <row r="21" spans="1:3" x14ac:dyDescent="0.35">
      <c r="A21" s="20" t="s">
        <v>60</v>
      </c>
      <c r="B21" s="23" t="s">
        <v>103</v>
      </c>
      <c r="C21" s="22" t="s">
        <v>37</v>
      </c>
    </row>
    <row r="22" spans="1:3" x14ac:dyDescent="0.35">
      <c r="A22" s="20" t="s">
        <v>61</v>
      </c>
      <c r="B22" s="23" t="s">
        <v>62</v>
      </c>
      <c r="C22" s="22" t="s">
        <v>36</v>
      </c>
    </row>
    <row r="23" spans="1:3" x14ac:dyDescent="0.35">
      <c r="A23" s="20" t="s">
        <v>63</v>
      </c>
      <c r="B23" s="23" t="s">
        <v>64</v>
      </c>
      <c r="C23" s="22" t="s">
        <v>102</v>
      </c>
    </row>
    <row r="24" spans="1:3" x14ac:dyDescent="0.35">
      <c r="A24" s="20" t="s">
        <v>65</v>
      </c>
      <c r="B24" s="23" t="s">
        <v>66</v>
      </c>
      <c r="C24" s="22" t="s">
        <v>34</v>
      </c>
    </row>
    <row r="25" spans="1:3" x14ac:dyDescent="0.35">
      <c r="A25" s="20" t="s">
        <v>67</v>
      </c>
      <c r="B25" s="23" t="s">
        <v>106</v>
      </c>
      <c r="C25" s="22" t="s">
        <v>37</v>
      </c>
    </row>
    <row r="26" spans="1:3" x14ac:dyDescent="0.35">
      <c r="A26" s="20" t="s">
        <v>67</v>
      </c>
      <c r="B26" s="23" t="s">
        <v>107</v>
      </c>
      <c r="C26" s="22" t="s">
        <v>36</v>
      </c>
    </row>
    <row r="27" spans="1:3" x14ac:dyDescent="0.35">
      <c r="A27" s="20" t="s">
        <v>68</v>
      </c>
      <c r="B27" s="23" t="s">
        <v>69</v>
      </c>
      <c r="C27" s="22" t="s">
        <v>36</v>
      </c>
    </row>
    <row r="28" spans="1:3" x14ac:dyDescent="0.35">
      <c r="A28" s="20" t="s">
        <v>70</v>
      </c>
      <c r="B28" s="23" t="s">
        <v>71</v>
      </c>
      <c r="C28" s="22" t="s">
        <v>36</v>
      </c>
    </row>
    <row r="29" spans="1:3" x14ac:dyDescent="0.35">
      <c r="A29" s="20" t="s">
        <v>72</v>
      </c>
      <c r="B29" s="23" t="s">
        <v>73</v>
      </c>
      <c r="C29" s="22" t="s">
        <v>102</v>
      </c>
    </row>
    <row r="30" spans="1:3" x14ac:dyDescent="0.35">
      <c r="A30" s="20" t="s">
        <v>74</v>
      </c>
      <c r="B30" s="23" t="s">
        <v>75</v>
      </c>
      <c r="C30" s="22" t="s">
        <v>36</v>
      </c>
    </row>
    <row r="31" spans="1:3" x14ac:dyDescent="0.35">
      <c r="A31" s="20" t="s">
        <v>76</v>
      </c>
      <c r="B31" s="23" t="s">
        <v>77</v>
      </c>
      <c r="C31" s="22" t="s">
        <v>36</v>
      </c>
    </row>
    <row r="32" spans="1:3" x14ac:dyDescent="0.35">
      <c r="A32" s="20" t="s">
        <v>78</v>
      </c>
      <c r="B32" s="23" t="s">
        <v>79</v>
      </c>
      <c r="C32" s="22" t="s">
        <v>34</v>
      </c>
    </row>
    <row r="33" spans="1:34" x14ac:dyDescent="0.35">
      <c r="A33" s="20" t="s">
        <v>80</v>
      </c>
      <c r="B33" s="23" t="s">
        <v>81</v>
      </c>
      <c r="C33" s="22" t="s">
        <v>36</v>
      </c>
    </row>
    <row r="34" spans="1:34" x14ac:dyDescent="0.35">
      <c r="A34" s="20" t="s">
        <v>82</v>
      </c>
      <c r="B34" s="23" t="s">
        <v>83</v>
      </c>
      <c r="C34" s="22" t="s">
        <v>102</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35">
      <c r="A35" s="20" t="s">
        <v>84</v>
      </c>
      <c r="B35" s="23" t="s">
        <v>85</v>
      </c>
      <c r="C35" s="22" t="s">
        <v>36</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35">
      <c r="A36" s="20" t="s">
        <v>86</v>
      </c>
      <c r="B36" s="23" t="s">
        <v>87</v>
      </c>
      <c r="C36" s="22" t="s">
        <v>36</v>
      </c>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row>
    <row r="37" spans="1:34" x14ac:dyDescent="0.35">
      <c r="A37" s="20" t="s">
        <v>88</v>
      </c>
      <c r="B37" s="23" t="s">
        <v>89</v>
      </c>
      <c r="C37" s="22" t="s">
        <v>36</v>
      </c>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row>
    <row r="38" spans="1:34" x14ac:dyDescent="0.35">
      <c r="A38" s="20" t="s">
        <v>90</v>
      </c>
      <c r="B38" s="25" t="s">
        <v>91</v>
      </c>
      <c r="C38" s="22" t="s">
        <v>99</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x14ac:dyDescent="0.35">
      <c r="A39" s="20" t="s">
        <v>92</v>
      </c>
      <c r="B39" s="23" t="s">
        <v>93</v>
      </c>
      <c r="C39" s="22" t="s">
        <v>36</v>
      </c>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x14ac:dyDescent="0.35">
      <c r="A40" s="20" t="s">
        <v>94</v>
      </c>
      <c r="B40" s="23" t="s">
        <v>95</v>
      </c>
      <c r="C40" s="22" t="s">
        <v>94</v>
      </c>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ht="45" customHeight="1" thickBot="1" x14ac:dyDescent="0.4">
      <c r="A41" s="26" t="s">
        <v>96</v>
      </c>
      <c r="B41" s="27" t="s">
        <v>97</v>
      </c>
      <c r="C41" s="28" t="s">
        <v>98</v>
      </c>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ht="15" thickTop="1" x14ac:dyDescent="0.35">
      <c r="A42" s="29"/>
      <c r="B42" s="30"/>
      <c r="C42" s="24"/>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sheetData>
  <sheetProtection algorithmName="SHA-512" hashValue="CZ+awepfHn44zJq3VTbnamx/Rvca8TljORvpIPOMzgnV6D1TXEjdlkM7L8nopT4Es5zvoVmrv8YHC5YgFauSXg==" saltValue="8FwKOl5Aq4bYNZ0rvTpH1Q==" spinCount="100000" sheet="1" objects="1" scenarios="1"/>
  <mergeCells count="9">
    <mergeCell ref="B10:C10"/>
    <mergeCell ref="B9:C9"/>
    <mergeCell ref="B6:C6"/>
    <mergeCell ref="B11:C11"/>
    <mergeCell ref="A1:C1"/>
    <mergeCell ref="B4:C4"/>
    <mergeCell ref="B5:C5"/>
    <mergeCell ref="B7:C7"/>
    <mergeCell ref="B8:C8"/>
  </mergeCells>
  <pageMargins left="0.7" right="0.7" top="0.75" bottom="0.75" header="0.3" footer="0.3"/>
  <pageSetup scale="71"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C42"/>
  <sheetViews>
    <sheetView workbookViewId="0">
      <selection activeCell="J12" sqref="J12"/>
    </sheetView>
  </sheetViews>
  <sheetFormatPr defaultRowHeight="14.5" x14ac:dyDescent="0.35"/>
  <cols>
    <col min="1" max="1" width="62.54296875" customWidth="1"/>
    <col min="3" max="3" width="18.1796875" customWidth="1"/>
  </cols>
  <sheetData>
    <row r="1" spans="1:3" ht="18.5" thickBot="1" x14ac:dyDescent="0.4">
      <c r="A1" s="419" t="s">
        <v>0</v>
      </c>
      <c r="B1" s="420"/>
      <c r="C1" s="420"/>
    </row>
    <row r="2" spans="1:3" ht="15.5" thickTop="1" thickBot="1" x14ac:dyDescent="0.4">
      <c r="A2" s="410" t="s">
        <v>1</v>
      </c>
      <c r="B2" s="411"/>
      <c r="C2" s="412"/>
    </row>
    <row r="3" spans="1:3" ht="15" thickTop="1" x14ac:dyDescent="0.35">
      <c r="A3" s="421" t="s">
        <v>2</v>
      </c>
      <c r="B3" s="414"/>
      <c r="C3" s="415"/>
    </row>
    <row r="4" spans="1:3" x14ac:dyDescent="0.35">
      <c r="A4" s="400" t="s">
        <v>3</v>
      </c>
      <c r="B4" s="398"/>
      <c r="C4" s="399"/>
    </row>
    <row r="5" spans="1:3" x14ac:dyDescent="0.35">
      <c r="A5" s="422" t="s">
        <v>23</v>
      </c>
      <c r="B5" s="423"/>
      <c r="C5" s="424"/>
    </row>
    <row r="6" spans="1:3" x14ac:dyDescent="0.35">
      <c r="A6" s="400" t="s">
        <v>4</v>
      </c>
      <c r="B6" s="398"/>
      <c r="C6" s="399"/>
    </row>
    <row r="7" spans="1:3" x14ac:dyDescent="0.35">
      <c r="A7" s="400" t="s">
        <v>5</v>
      </c>
      <c r="B7" s="398"/>
      <c r="C7" s="399"/>
    </row>
    <row r="8" spans="1:3" x14ac:dyDescent="0.35">
      <c r="A8" s="400" t="s">
        <v>6</v>
      </c>
      <c r="B8" s="398"/>
      <c r="C8" s="399"/>
    </row>
    <row r="9" spans="1:3" x14ac:dyDescent="0.35">
      <c r="A9" s="400" t="s">
        <v>7</v>
      </c>
      <c r="B9" s="398"/>
      <c r="C9" s="399"/>
    </row>
    <row r="10" spans="1:3" x14ac:dyDescent="0.35">
      <c r="A10" s="397" t="s">
        <v>20</v>
      </c>
      <c r="B10" s="398"/>
      <c r="C10" s="399"/>
    </row>
    <row r="11" spans="1:3" x14ac:dyDescent="0.35">
      <c r="A11" s="400" t="s">
        <v>8</v>
      </c>
      <c r="B11" s="398"/>
      <c r="C11" s="399"/>
    </row>
    <row r="12" spans="1:3" ht="81" customHeight="1" x14ac:dyDescent="0.35">
      <c r="A12" s="397" t="s">
        <v>30</v>
      </c>
      <c r="B12" s="398"/>
      <c r="C12" s="399"/>
    </row>
    <row r="13" spans="1:3" ht="42" customHeight="1" x14ac:dyDescent="0.35">
      <c r="A13" s="397" t="s">
        <v>28</v>
      </c>
      <c r="B13" s="398"/>
      <c r="C13" s="399"/>
    </row>
    <row r="14" spans="1:3" ht="42" customHeight="1" x14ac:dyDescent="0.35">
      <c r="A14" s="407" t="s">
        <v>22</v>
      </c>
      <c r="B14" s="408"/>
      <c r="C14" s="409"/>
    </row>
    <row r="15" spans="1:3" ht="42" customHeight="1" x14ac:dyDescent="0.35">
      <c r="A15" s="416" t="s">
        <v>21</v>
      </c>
      <c r="B15" s="417"/>
      <c r="C15" s="418"/>
    </row>
    <row r="16" spans="1:3" ht="15" thickBot="1" x14ac:dyDescent="0.4">
      <c r="A16" s="404" t="s">
        <v>9</v>
      </c>
      <c r="B16" s="405"/>
      <c r="C16" s="406"/>
    </row>
    <row r="17" spans="1:3" ht="15.5" thickTop="1" thickBot="1" x14ac:dyDescent="0.4">
      <c r="A17" s="410" t="s">
        <v>10</v>
      </c>
      <c r="B17" s="411"/>
      <c r="C17" s="412"/>
    </row>
    <row r="18" spans="1:3" ht="46.5" customHeight="1" thickTop="1" x14ac:dyDescent="0.35">
      <c r="A18" s="413" t="s">
        <v>25</v>
      </c>
      <c r="B18" s="414"/>
      <c r="C18" s="415"/>
    </row>
    <row r="19" spans="1:3" ht="38.25" customHeight="1" x14ac:dyDescent="0.35">
      <c r="A19" s="397" t="s">
        <v>24</v>
      </c>
      <c r="B19" s="398"/>
      <c r="C19" s="399"/>
    </row>
    <row r="20" spans="1:3" ht="68.25" customHeight="1" x14ac:dyDescent="0.35">
      <c r="A20" s="400" t="s">
        <v>11</v>
      </c>
      <c r="B20" s="398"/>
      <c r="C20" s="399"/>
    </row>
    <row r="21" spans="1:3" ht="57" customHeight="1" thickBot="1" x14ac:dyDescent="0.4">
      <c r="A21" s="401" t="s">
        <v>12</v>
      </c>
      <c r="B21" s="402"/>
      <c r="C21" s="403"/>
    </row>
    <row r="22" spans="1:3" ht="15" thickTop="1" x14ac:dyDescent="0.35">
      <c r="A22" s="2"/>
      <c r="B22" s="1"/>
      <c r="C22" s="1"/>
    </row>
    <row r="23" spans="1:3" x14ac:dyDescent="0.35">
      <c r="A23" s="2"/>
      <c r="B23" s="1"/>
      <c r="C23" s="1"/>
    </row>
    <row r="24" spans="1:3" x14ac:dyDescent="0.35">
      <c r="A24" s="3"/>
      <c r="B24" s="1"/>
      <c r="C24" s="1"/>
    </row>
    <row r="25" spans="1:3" x14ac:dyDescent="0.35">
      <c r="A25" s="2"/>
      <c r="B25" s="1"/>
      <c r="C25" s="1"/>
    </row>
    <row r="26" spans="1:3" x14ac:dyDescent="0.35">
      <c r="A26" s="2"/>
      <c r="B26" s="1"/>
      <c r="C26" s="1"/>
    </row>
    <row r="27" spans="1:3" x14ac:dyDescent="0.35">
      <c r="A27" s="2"/>
      <c r="B27" s="1"/>
      <c r="C27" s="1"/>
    </row>
    <row r="28" spans="1:3" x14ac:dyDescent="0.35">
      <c r="A28" s="2"/>
      <c r="B28" s="1"/>
      <c r="C28" s="1"/>
    </row>
    <row r="29" spans="1:3" x14ac:dyDescent="0.35">
      <c r="A29" s="2"/>
      <c r="B29" s="1"/>
      <c r="C29" s="1"/>
    </row>
    <row r="30" spans="1:3" x14ac:dyDescent="0.35">
      <c r="A30" s="2"/>
      <c r="B30" s="1"/>
      <c r="C30" s="1"/>
    </row>
    <row r="31" spans="1:3" x14ac:dyDescent="0.35">
      <c r="A31" s="2"/>
      <c r="B31" s="1"/>
      <c r="C31" s="1"/>
    </row>
    <row r="32" spans="1:3" x14ac:dyDescent="0.35">
      <c r="A32" s="2"/>
      <c r="B32" s="1"/>
      <c r="C32" s="1"/>
    </row>
    <row r="33" spans="1:3" x14ac:dyDescent="0.35">
      <c r="A33" s="2"/>
      <c r="B33" s="1"/>
      <c r="C33" s="1"/>
    </row>
    <row r="34" spans="1:3" x14ac:dyDescent="0.35">
      <c r="A34" s="2"/>
      <c r="B34" s="1"/>
      <c r="C34" s="1"/>
    </row>
    <row r="35" spans="1:3" x14ac:dyDescent="0.35">
      <c r="A35" s="2"/>
      <c r="B35" s="1"/>
      <c r="C35" s="1"/>
    </row>
    <row r="36" spans="1:3" x14ac:dyDescent="0.35">
      <c r="A36" s="2"/>
    </row>
    <row r="37" spans="1:3" x14ac:dyDescent="0.35">
      <c r="A37" s="2"/>
    </row>
    <row r="38" spans="1:3" x14ac:dyDescent="0.35">
      <c r="A38" s="2"/>
    </row>
    <row r="39" spans="1:3" x14ac:dyDescent="0.35">
      <c r="A39" s="2"/>
    </row>
    <row r="40" spans="1:3" x14ac:dyDescent="0.35">
      <c r="A40" s="2"/>
    </row>
    <row r="41" spans="1:3" x14ac:dyDescent="0.35">
      <c r="A41" s="2"/>
    </row>
    <row r="42" spans="1:3" x14ac:dyDescent="0.35">
      <c r="A42" s="2"/>
    </row>
  </sheetData>
  <sheetProtection algorithmName="SHA-512" hashValue="NB6HbC+lOLHg5K0ehxIGb8hKvFh73qjalKZ0qEuHD0kSvdJeQY8nFfldNj1JXoihHlbVKIUnkRPrB5E/bvSxQg==" saltValue="b0jyePFBI5yXhmcFmmFK0g==" spinCount="100000" sheet="1" objects="1" scenarios="1"/>
  <mergeCells count="21">
    <mergeCell ref="A7:C7"/>
    <mergeCell ref="A1:C1"/>
    <mergeCell ref="A2:C2"/>
    <mergeCell ref="A3:C3"/>
    <mergeCell ref="A4:C4"/>
    <mergeCell ref="A6:C6"/>
    <mergeCell ref="A5:C5"/>
    <mergeCell ref="A19:C19"/>
    <mergeCell ref="A20:C20"/>
    <mergeCell ref="A21:C21"/>
    <mergeCell ref="A8:C8"/>
    <mergeCell ref="A9:C9"/>
    <mergeCell ref="A10:C10"/>
    <mergeCell ref="A11:C11"/>
    <mergeCell ref="A12:C12"/>
    <mergeCell ref="A13:C13"/>
    <mergeCell ref="A16:C16"/>
    <mergeCell ref="A14:C14"/>
    <mergeCell ref="A17:C17"/>
    <mergeCell ref="A18:C18"/>
    <mergeCell ref="A15:C15"/>
  </mergeCells>
  <hyperlinks>
    <hyperlink ref="A14:C14" r:id="rId1" display="Per Diem Rates may not exceed the travel regulation as published by the U.S. General Services Administration. Current rates as of October 1 can be found at http://www.gsa.gov/portal/content/104877 ." xr:uid="{00000000-0004-0000-0400-00000000000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1 o h K V t 4 O g 2 C k A A A A 9 g A A A B I A H A B D b 2 5 m a W c v U G F j a 2 F n Z S 5 4 b W w g o h g A K K A U A A A A A A A A A A A A A A A A A A A A A A A A A A A A h Y 9 L C s I w G I S v U r J v X k W Q k q Y L t x a E o r g N a a z B 9 q 8 0 q e n d X H g k r 2 B F q + 5 c z s w 3 M H O / 3 k Q + t k 1 0 M b 2 z H W S I Y Y o i A 7 q r L N Q Z G v w h X q J c i o 3 S J 1 W b a I L B p a O z G T p 6 f 0 4 J C S H g k O C u r w m n l J F 9 s S 7 1 0 b Q q t u C 8 A m 3 Q p 1 X 9 b y E p d q 8 x k m P G O F 7 w B F N B Z l M U F r 4 A n / Y + 0 x 9 T r I b G D 7 2 R B u J t K c g s B X l / k A 9 Q S w M E F A A C A A g A 1 o h K 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a I S l Y o i k e 4 D g A A A B E A A A A T A B w A R m 9 y b X V s Y X M v U 2 V j d G l v b j E u b S C i G A A o o B Q A A A A A A A A A A A A A A A A A A A A A A A A A A A A r T k 0 u y c z P U w i G 0 I b W A F B L A Q I t A B Q A A g A I A N a I S l b e D o N g p A A A A P Y A A A A S A A A A A A A A A A A A A A A A A A A A A A B D b 2 5 m a W c v U G F j a 2 F n Z S 5 4 b W x Q S w E C L Q A U A A I A C A D W i E p W D 8 r p q 6 Q A A A D p A A A A E w A A A A A A A A A A A A A A A A D w A A A A W 0 N v b n R l b n R f V H l w Z X N d L n h t b F B L A Q I t A B Q A A g A I A N a I S l 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y X E Q H 6 k y d S 6 c c J l V s J 8 w 5 A A A A A A I A A A A A A A N m A A D A A A A A E A A A A A V I 2 R 6 I t t C y v P m y h 9 q P O W c A A A A A B I A A A K A A A A A Q A A A A 3 + 3 q E j r K 1 J z L M M P 1 t z c X 2 1 A A A A D 6 y J G f f b F z C 6 5 V 0 d j 5 H O d j X 6 7 f + S 0 t / p Z Z t X y p r 7 8 q C g d Y C p 9 Z l q D m 4 G l F W n t U c b E / D N x Y L R y Z G d n A L J D k k v V y a H s l j x K 4 r z R J A U 4 3 U 9 3 Z r R Q A A A C x z u r U 3 A 7 Y z a q 0 D L 2 Q s I B j v h p 6 K A = = < / 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7F916365FDDEE42A3004E429DE7F691" ma:contentTypeVersion="4" ma:contentTypeDescription="Create a new document." ma:contentTypeScope="" ma:versionID="aa2dc258f2d3e919f6265a466c9fb810">
  <xsd:schema xmlns:xsd="http://www.w3.org/2001/XMLSchema" xmlns:xs="http://www.w3.org/2001/XMLSchema" xmlns:p="http://schemas.microsoft.com/office/2006/metadata/properties" xmlns:ns2="739ff724-27de-4e9e-a2c2-234fdbce25a7" targetNamespace="http://schemas.microsoft.com/office/2006/metadata/properties" ma:root="true" ma:fieldsID="adc87dee7025ad2d63ac1a5f77e2ad79" ns2:_="">
    <xsd:import namespace="739ff724-27de-4e9e-a2c2-234fdbce25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ff724-27de-4e9e-a2c2-234fdbce25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E76033-B7A3-4F1B-86C5-5D8CB96DF09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74ED198-141B-4199-BF6D-954063DCDC35}">
  <ds:schemaRefs>
    <ds:schemaRef ds:uri="http://schemas.microsoft.com/sharepoint/v3/contenttype/forms"/>
  </ds:schemaRefs>
</ds:datastoreItem>
</file>

<file path=customXml/itemProps3.xml><?xml version="1.0" encoding="utf-8"?>
<ds:datastoreItem xmlns:ds="http://schemas.openxmlformats.org/officeDocument/2006/customXml" ds:itemID="{B5E9BAC4-F433-405D-8283-0204C5D3720B}">
  <ds:schemaRefs>
    <ds:schemaRef ds:uri="http://schemas.microsoft.com/DataMashup"/>
  </ds:schemaRefs>
</ds:datastoreItem>
</file>

<file path=customXml/itemProps4.xml><?xml version="1.0" encoding="utf-8"?>
<ds:datastoreItem xmlns:ds="http://schemas.openxmlformats.org/officeDocument/2006/customXml" ds:itemID="{C87837AE-5ED1-4974-BD3D-547E3B747B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ff724-27de-4e9e-a2c2-234fdbce2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Budget Narrative</vt:lpstr>
      <vt:lpstr>#2 Budget</vt:lpstr>
      <vt:lpstr># 3 Budget Narrative (EXAMPLE)</vt:lpstr>
      <vt:lpstr>#4 Allowed Costs</vt:lpstr>
      <vt:lpstr>#5 Unallowed Costs</vt:lpstr>
      <vt:lpstr>'# 3 Budget Narrative (EXAMPLE)'!Print_Area</vt:lpstr>
      <vt:lpstr>'#1 Budget Narrative'!Print_Area</vt:lpstr>
      <vt:lpstr>'#2 Budget'!Print_Area</vt:lpstr>
      <vt:lpstr>'#2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Kirby McClendon</dc:creator>
  <cp:lastModifiedBy>Kelley, Bonnie</cp:lastModifiedBy>
  <cp:lastPrinted>2023-05-09T13:28:55Z</cp:lastPrinted>
  <dcterms:created xsi:type="dcterms:W3CDTF">2012-10-02T20:03:43Z</dcterms:created>
  <dcterms:modified xsi:type="dcterms:W3CDTF">2024-04-19T19:07:06Z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0x010100E7F916365FDDEE42A3004E429DE7F691</vt:lpwstr>
  </property>
</Properties>
</file>